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8895" activeTab="0"/>
  </bookViews>
  <sheets>
    <sheet name="歲出用途別" sheetId="1" r:id="rId1"/>
  </sheets>
  <definedNames>
    <definedName name="_xlnm.Print_Area" localSheetId="0">'歲出用途別'!$A$1:$N$56</definedName>
    <definedName name="_xlnm.Print_Titles" localSheetId="0">'歲出用途別'!$1:$6</definedName>
  </definedNames>
  <calcPr fullCalcOnLoad="1"/>
</workbook>
</file>

<file path=xl/sharedStrings.xml><?xml version="1.0" encoding="utf-8"?>
<sst xmlns="http://schemas.openxmlformats.org/spreadsheetml/2006/main" count="52" uniqueCount="47">
  <si>
    <t>款</t>
  </si>
  <si>
    <t>項</t>
  </si>
  <si>
    <t>目</t>
  </si>
  <si>
    <t>節</t>
  </si>
  <si>
    <t>中央</t>
  </si>
  <si>
    <t>政府</t>
  </si>
  <si>
    <t>單位：新臺幣元</t>
  </si>
  <si>
    <t>科　　　　　　　　目</t>
  </si>
  <si>
    <t>經常支出</t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</si>
  <si>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</si>
  <si>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</si>
  <si>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</si>
  <si>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</si>
  <si>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</si>
  <si>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</si>
  <si>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各機關歲出用途</t>
  </si>
  <si>
    <t>別決算分析表</t>
  </si>
  <si>
    <t>小            計</t>
  </si>
  <si>
    <t>合          計</t>
  </si>
  <si>
    <t>資本支出</t>
  </si>
  <si>
    <t>人事費</t>
  </si>
  <si>
    <t>易淹水地區水患治理</t>
  </si>
  <si>
    <t>計畫第3期特別決算</t>
  </si>
  <si>
    <t>中華民國100年度</t>
  </si>
  <si>
    <t>至102年度</t>
  </si>
  <si>
    <t>內政部主管</t>
  </si>
  <si>
    <t>營建署及所屬</t>
  </si>
  <si>
    <t>環境保護支出</t>
  </si>
  <si>
    <t>下水道管理業務</t>
  </si>
  <si>
    <t>雨水下水道</t>
  </si>
  <si>
    <t>經濟部主管</t>
  </si>
  <si>
    <t>水利署及所屬</t>
  </si>
  <si>
    <t>農業支出</t>
  </si>
  <si>
    <t>河川排水及事業海堤改善</t>
  </si>
  <si>
    <t>縣市管河川治理</t>
  </si>
  <si>
    <t>縣市管區域排水治理</t>
  </si>
  <si>
    <t>縣市管事業海堤改善</t>
  </si>
  <si>
    <t>中央地質調查所</t>
  </si>
  <si>
    <t>地質調查及資料庫建置</t>
  </si>
  <si>
    <t>農業委員會主管</t>
  </si>
  <si>
    <t>農業委員會</t>
  </si>
  <si>
    <t>農業發展</t>
  </si>
  <si>
    <t>農田排水</t>
  </si>
  <si>
    <t>水土保持局</t>
  </si>
  <si>
    <t>水土保持發展</t>
  </si>
  <si>
    <t>水土保持</t>
  </si>
  <si>
    <t>治山防洪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</si>
</sst>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0"/>
      <name val="華康中黑體"/>
      <family val="3"/>
    </font>
    <font>
      <sz val="6"/>
      <name val="Times New Roman"/>
      <family val="1"/>
    </font>
    <font>
      <b/>
      <u val="single"/>
      <sz val="18"/>
      <color indexed="8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6" fontId="20" fillId="0" borderId="3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5" xfId="0" applyNumberFormat="1" applyFont="1" applyBorder="1" applyAlignment="1">
      <alignment horizontal="right" vertical="center"/>
    </xf>
    <xf numFmtId="186" fontId="20" fillId="0" borderId="6" xfId="0" applyNumberFormat="1" applyFont="1" applyBorder="1" applyAlignment="1">
      <alignment horizontal="right" vertical="center"/>
    </xf>
    <xf numFmtId="186" fontId="14" fillId="0" borderId="3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86" fontId="14" fillId="0" borderId="6" xfId="0" applyNumberFormat="1" applyFont="1" applyBorder="1" applyAlignment="1">
      <alignment horizontal="right" vertical="center"/>
    </xf>
    <xf numFmtId="186" fontId="14" fillId="0" borderId="8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8" fillId="0" borderId="5" xfId="15" applyNumberFormat="1" applyFont="1" applyBorder="1" applyAlignment="1">
      <alignment horizontal="left" vertical="center" wrapText="1"/>
    </xf>
    <xf numFmtId="0" fontId="19" fillId="0" borderId="5" xfId="15" applyNumberFormat="1" applyFont="1" applyBorder="1" applyAlignment="1">
      <alignment horizontal="left" vertical="center" wrapText="1"/>
    </xf>
    <xf numFmtId="0" fontId="4" fillId="0" borderId="5" xfId="15" applyNumberFormat="1" applyFont="1" applyBorder="1" applyAlignment="1">
      <alignment horizontal="left" vertical="center" wrapText="1" indent="1"/>
    </xf>
    <xf numFmtId="0" fontId="17" fillId="0" borderId="5" xfId="0" applyNumberFormat="1" applyFont="1" applyBorder="1" applyAlignment="1">
      <alignment horizontal="left" vertical="center" indent="2"/>
    </xf>
    <xf numFmtId="0" fontId="0" fillId="0" borderId="1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 indent="2"/>
    </xf>
    <xf numFmtId="186" fontId="20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14" fillId="0" borderId="11" xfId="0" applyNumberFormat="1" applyFont="1" applyBorder="1" applyAlignment="1">
      <alignment horizontal="right" vertical="center"/>
    </xf>
    <xf numFmtId="0" fontId="4" fillId="0" borderId="5" xfId="15" applyNumberFormat="1" applyFont="1" applyBorder="1" applyAlignment="1">
      <alignment horizontal="left" vertical="center" indent="1"/>
    </xf>
    <xf numFmtId="0" fontId="18" fillId="0" borderId="8" xfId="15" applyNumberFormat="1" applyFont="1" applyBorder="1" applyAlignment="1">
      <alignment horizontal="left" vertical="center" wrapText="1"/>
    </xf>
    <xf numFmtId="186" fontId="20" fillId="0" borderId="7" xfId="0" applyNumberFormat="1" applyFont="1" applyBorder="1" applyAlignment="1">
      <alignment horizontal="right" vertical="center"/>
    </xf>
    <xf numFmtId="186" fontId="20" fillId="0" borderId="8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/>
    </xf>
    <xf numFmtId="186" fontId="14" fillId="0" borderId="12" xfId="0" applyNumberFormat="1" applyFont="1" applyBorder="1" applyAlignment="1">
      <alignment horizontal="right" vertical="center"/>
    </xf>
    <xf numFmtId="186" fontId="14" fillId="0" borderId="13" xfId="0" applyNumberFormat="1" applyFont="1" applyBorder="1" applyAlignment="1">
      <alignment horizontal="right" vertical="center"/>
    </xf>
    <xf numFmtId="186" fontId="14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left" vertical="center" wrapText="1" indent="1"/>
    </xf>
    <xf numFmtId="0" fontId="4" fillId="0" borderId="5" xfId="15" applyNumberFormat="1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6" fontId="20" fillId="0" borderId="15" xfId="0" applyNumberFormat="1" applyFont="1" applyBorder="1" applyAlignment="1">
      <alignment horizontal="right" vertical="center"/>
    </xf>
    <xf numFmtId="186" fontId="20" fillId="0" borderId="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5" zoomScaleNormal="85" zoomScaleSheetLayoutView="85" workbookViewId="0" topLeftCell="A1">
      <selection activeCell="F12" sqref="F12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1.625" style="0" customWidth="1"/>
    <col min="6" max="6" width="12.00390625" style="0" customWidth="1"/>
    <col min="7" max="7" width="14.25390625" style="0" customWidth="1"/>
    <col min="8" max="9" width="15.25390625" style="0" customWidth="1"/>
    <col min="10" max="14" width="17.25390625" style="0" customWidth="1"/>
  </cols>
  <sheetData>
    <row r="1" spans="9:11" ht="24.75" customHeight="1">
      <c r="I1" s="2" t="s">
        <v>4</v>
      </c>
      <c r="J1" s="3" t="s">
        <v>5</v>
      </c>
      <c r="K1" s="3"/>
    </row>
    <row r="2" spans="1:11" s="9" customFormat="1" ht="27.75" customHeight="1">
      <c r="A2" s="4"/>
      <c r="B2" s="5"/>
      <c r="C2" s="6"/>
      <c r="D2" s="7"/>
      <c r="E2" s="8"/>
      <c r="G2" s="60"/>
      <c r="I2" s="64" t="s">
        <v>21</v>
      </c>
      <c r="J2" s="65" t="s">
        <v>22</v>
      </c>
      <c r="K2" s="3"/>
    </row>
    <row r="3" spans="1:11" s="9" customFormat="1" ht="27.75" customHeight="1">
      <c r="A3" s="10"/>
      <c r="B3" s="11"/>
      <c r="C3" s="11"/>
      <c r="D3" s="12"/>
      <c r="E3" s="13"/>
      <c r="I3" s="2" t="s">
        <v>15</v>
      </c>
      <c r="J3" s="3" t="s">
        <v>16</v>
      </c>
      <c r="K3" s="3"/>
    </row>
    <row r="4" spans="1:14" s="9" customFormat="1" ht="24.75" customHeight="1" thickBot="1">
      <c r="A4" s="14"/>
      <c r="B4" s="15"/>
      <c r="C4" s="15"/>
      <c r="D4" s="16"/>
      <c r="E4" s="17"/>
      <c r="I4" s="18" t="s">
        <v>23</v>
      </c>
      <c r="J4" s="19" t="s">
        <v>24</v>
      </c>
      <c r="K4" s="19"/>
      <c r="M4" s="20"/>
      <c r="N4" s="21" t="s">
        <v>6</v>
      </c>
    </row>
    <row r="5" spans="1:14" s="22" customFormat="1" ht="21" customHeight="1">
      <c r="A5" s="81" t="s">
        <v>7</v>
      </c>
      <c r="B5" s="81"/>
      <c r="C5" s="81"/>
      <c r="D5" s="81"/>
      <c r="E5" s="82"/>
      <c r="F5" s="83" t="s">
        <v>8</v>
      </c>
      <c r="G5" s="84"/>
      <c r="H5" s="84"/>
      <c r="I5" s="85"/>
      <c r="J5" s="84" t="s">
        <v>19</v>
      </c>
      <c r="K5" s="84"/>
      <c r="L5" s="84"/>
      <c r="M5" s="85"/>
      <c r="N5" s="79" t="s">
        <v>9</v>
      </c>
    </row>
    <row r="6" spans="1:14" s="22" customFormat="1" ht="23.2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10</v>
      </c>
      <c r="F6" s="25" t="s">
        <v>20</v>
      </c>
      <c r="G6" s="23" t="s">
        <v>11</v>
      </c>
      <c r="H6" s="25" t="s">
        <v>12</v>
      </c>
      <c r="I6" s="23" t="s">
        <v>17</v>
      </c>
      <c r="J6" s="23" t="s">
        <v>11</v>
      </c>
      <c r="K6" s="25" t="s">
        <v>13</v>
      </c>
      <c r="L6" s="23" t="s">
        <v>12</v>
      </c>
      <c r="M6" s="23" t="s">
        <v>14</v>
      </c>
      <c r="N6" s="80"/>
    </row>
    <row r="7" spans="1:15" s="26" customFormat="1" ht="22.5" customHeight="1">
      <c r="A7" s="37"/>
      <c r="B7" s="38"/>
      <c r="C7" s="39"/>
      <c r="D7" s="39"/>
      <c r="E7" s="40" t="s">
        <v>18</v>
      </c>
      <c r="F7" s="29">
        <f>F8+F13+F23</f>
        <v>0</v>
      </c>
      <c r="G7" s="29">
        <f aca="true" t="shared" si="0" ref="G7:N7">G8+G13+G23</f>
        <v>0</v>
      </c>
      <c r="H7" s="29">
        <f t="shared" si="0"/>
        <v>0</v>
      </c>
      <c r="I7" s="29">
        <f t="shared" si="0"/>
        <v>0</v>
      </c>
      <c r="J7" s="75">
        <f t="shared" si="0"/>
        <v>214980711</v>
      </c>
      <c r="K7" s="29">
        <f t="shared" si="0"/>
        <v>30033009694</v>
      </c>
      <c r="L7" s="29">
        <f t="shared" si="0"/>
        <v>7377595741</v>
      </c>
      <c r="M7" s="29">
        <f t="shared" si="0"/>
        <v>37625586146</v>
      </c>
      <c r="N7" s="74">
        <f t="shared" si="0"/>
        <v>37625586146</v>
      </c>
      <c r="O7" s="73"/>
    </row>
    <row r="8" spans="1:15" s="26" customFormat="1" ht="23.25" customHeight="1">
      <c r="A8" s="66">
        <v>1</v>
      </c>
      <c r="B8" s="67"/>
      <c r="C8" s="67"/>
      <c r="D8" s="67"/>
      <c r="E8" s="44" t="s">
        <v>25</v>
      </c>
      <c r="F8" s="30">
        <f>F9</f>
        <v>0</v>
      </c>
      <c r="G8" s="30">
        <f aca="true" t="shared" si="1" ref="G8:N8">G9</f>
        <v>0</v>
      </c>
      <c r="H8" s="30">
        <f t="shared" si="1"/>
        <v>0</v>
      </c>
      <c r="I8" s="30">
        <f t="shared" si="1"/>
        <v>0</v>
      </c>
      <c r="J8" s="31">
        <f t="shared" si="1"/>
        <v>13994966</v>
      </c>
      <c r="K8" s="30">
        <f t="shared" si="1"/>
        <v>1192328757</v>
      </c>
      <c r="L8" s="30">
        <f t="shared" si="1"/>
        <v>114064894</v>
      </c>
      <c r="M8" s="30">
        <f t="shared" si="1"/>
        <v>1320388617</v>
      </c>
      <c r="N8" s="28">
        <f t="shared" si="1"/>
        <v>1320388617</v>
      </c>
      <c r="O8" s="73"/>
    </row>
    <row r="9" spans="1:15" s="26" customFormat="1" ht="23.25" customHeight="1">
      <c r="A9" s="66"/>
      <c r="B9" s="67">
        <v>1</v>
      </c>
      <c r="C9" s="67"/>
      <c r="D9" s="67"/>
      <c r="E9" s="45" t="s">
        <v>26</v>
      </c>
      <c r="F9" s="30">
        <f>F10</f>
        <v>0</v>
      </c>
      <c r="G9" s="30">
        <f aca="true" t="shared" si="2" ref="G9:N9">G10</f>
        <v>0</v>
      </c>
      <c r="H9" s="30">
        <f t="shared" si="2"/>
        <v>0</v>
      </c>
      <c r="I9" s="30">
        <f t="shared" si="2"/>
        <v>0</v>
      </c>
      <c r="J9" s="31">
        <f t="shared" si="2"/>
        <v>13994966</v>
      </c>
      <c r="K9" s="30">
        <f t="shared" si="2"/>
        <v>1192328757</v>
      </c>
      <c r="L9" s="30">
        <f t="shared" si="2"/>
        <v>114064894</v>
      </c>
      <c r="M9" s="30">
        <f t="shared" si="2"/>
        <v>1320388617</v>
      </c>
      <c r="N9" s="28">
        <f t="shared" si="2"/>
        <v>1320388617</v>
      </c>
      <c r="O9" s="73"/>
    </row>
    <row r="10" spans="1:15" s="26" customFormat="1" ht="23.25" customHeight="1">
      <c r="A10" s="66"/>
      <c r="B10" s="67"/>
      <c r="C10" s="67"/>
      <c r="D10" s="67"/>
      <c r="E10" s="44" t="s">
        <v>27</v>
      </c>
      <c r="F10" s="30">
        <f>F11</f>
        <v>0</v>
      </c>
      <c r="G10" s="30">
        <f aca="true" t="shared" si="3" ref="G10:N10">G11</f>
        <v>0</v>
      </c>
      <c r="H10" s="30">
        <f t="shared" si="3"/>
        <v>0</v>
      </c>
      <c r="I10" s="30">
        <f t="shared" si="3"/>
        <v>0</v>
      </c>
      <c r="J10" s="31">
        <f t="shared" si="3"/>
        <v>13994966</v>
      </c>
      <c r="K10" s="30">
        <f t="shared" si="3"/>
        <v>1192328757</v>
      </c>
      <c r="L10" s="30">
        <f t="shared" si="3"/>
        <v>114064894</v>
      </c>
      <c r="M10" s="30">
        <f t="shared" si="3"/>
        <v>1320388617</v>
      </c>
      <c r="N10" s="28">
        <f t="shared" si="3"/>
        <v>1320388617</v>
      </c>
      <c r="O10" s="73"/>
    </row>
    <row r="11" spans="1:15" s="27" customFormat="1" ht="23.25" customHeight="1">
      <c r="A11" s="66"/>
      <c r="B11" s="66"/>
      <c r="C11" s="67">
        <v>1</v>
      </c>
      <c r="D11" s="67"/>
      <c r="E11" s="68" t="s">
        <v>28</v>
      </c>
      <c r="F11" s="34">
        <f>F12</f>
        <v>0</v>
      </c>
      <c r="G11" s="34">
        <f aca="true" t="shared" si="4" ref="G11:N11">G12</f>
        <v>0</v>
      </c>
      <c r="H11" s="34">
        <f t="shared" si="4"/>
        <v>0</v>
      </c>
      <c r="I11" s="34">
        <f t="shared" si="4"/>
        <v>0</v>
      </c>
      <c r="J11" s="35">
        <f t="shared" si="4"/>
        <v>13994966</v>
      </c>
      <c r="K11" s="34">
        <f t="shared" si="4"/>
        <v>1192328757</v>
      </c>
      <c r="L11" s="34">
        <f t="shared" si="4"/>
        <v>114064894</v>
      </c>
      <c r="M11" s="34">
        <f t="shared" si="4"/>
        <v>1320388617</v>
      </c>
      <c r="N11" s="32">
        <f t="shared" si="4"/>
        <v>1320388617</v>
      </c>
      <c r="O11" s="72"/>
    </row>
    <row r="12" spans="1:14" s="26" customFormat="1" ht="23.25" customHeight="1">
      <c r="A12" s="66"/>
      <c r="B12" s="67"/>
      <c r="C12" s="67"/>
      <c r="D12" s="67">
        <v>1</v>
      </c>
      <c r="E12" s="69" t="s">
        <v>29</v>
      </c>
      <c r="F12" s="32">
        <v>0</v>
      </c>
      <c r="G12" s="32">
        <v>0</v>
      </c>
      <c r="H12" s="34">
        <v>0</v>
      </c>
      <c r="I12" s="34">
        <v>0</v>
      </c>
      <c r="J12" s="35">
        <v>13994966</v>
      </c>
      <c r="K12" s="32">
        <v>1192328757</v>
      </c>
      <c r="L12" s="32">
        <v>114064894</v>
      </c>
      <c r="M12" s="32">
        <f>SUM(J12:L12)</f>
        <v>1320388617</v>
      </c>
      <c r="N12" s="32">
        <f>M12+I12</f>
        <v>1320388617</v>
      </c>
    </row>
    <row r="13" spans="1:14" s="27" customFormat="1" ht="23.25" customHeight="1">
      <c r="A13" s="66">
        <v>2</v>
      </c>
      <c r="B13" s="67"/>
      <c r="C13" s="67"/>
      <c r="D13" s="67"/>
      <c r="E13" s="44" t="s">
        <v>30</v>
      </c>
      <c r="F13" s="28">
        <f>F14+F20</f>
        <v>0</v>
      </c>
      <c r="G13" s="28">
        <f aca="true" t="shared" si="5" ref="G13:N13">G14+G20</f>
        <v>0</v>
      </c>
      <c r="H13" s="28">
        <f t="shared" si="5"/>
        <v>0</v>
      </c>
      <c r="I13" s="30">
        <f t="shared" si="5"/>
        <v>0</v>
      </c>
      <c r="J13" s="31">
        <f t="shared" si="5"/>
        <v>75530881</v>
      </c>
      <c r="K13" s="28">
        <f t="shared" si="5"/>
        <v>19951658676</v>
      </c>
      <c r="L13" s="28">
        <f t="shared" si="5"/>
        <v>7263530847</v>
      </c>
      <c r="M13" s="28">
        <f t="shared" si="5"/>
        <v>27290720404</v>
      </c>
      <c r="N13" s="28">
        <f t="shared" si="5"/>
        <v>27290720404</v>
      </c>
    </row>
    <row r="14" spans="1:14" s="27" customFormat="1" ht="23.25" customHeight="1">
      <c r="A14" s="66"/>
      <c r="B14" s="67">
        <v>1</v>
      </c>
      <c r="C14" s="67"/>
      <c r="D14" s="67"/>
      <c r="E14" s="45" t="s">
        <v>31</v>
      </c>
      <c r="F14" s="28">
        <f>F15</f>
        <v>0</v>
      </c>
      <c r="G14" s="28">
        <f aca="true" t="shared" si="6" ref="G14:N14">G15</f>
        <v>0</v>
      </c>
      <c r="H14" s="28">
        <f t="shared" si="6"/>
        <v>0</v>
      </c>
      <c r="I14" s="30">
        <f t="shared" si="6"/>
        <v>0</v>
      </c>
      <c r="J14" s="31">
        <f t="shared" si="6"/>
        <v>75530881</v>
      </c>
      <c r="K14" s="28">
        <f t="shared" si="6"/>
        <v>19645995584</v>
      </c>
      <c r="L14" s="28">
        <f t="shared" si="6"/>
        <v>7263530847</v>
      </c>
      <c r="M14" s="28">
        <f t="shared" si="6"/>
        <v>26985057312</v>
      </c>
      <c r="N14" s="28">
        <f t="shared" si="6"/>
        <v>26985057312</v>
      </c>
    </row>
    <row r="15" spans="1:14" s="27" customFormat="1" ht="23.25" customHeight="1">
      <c r="A15" s="66"/>
      <c r="B15" s="66"/>
      <c r="C15" s="66"/>
      <c r="D15" s="67"/>
      <c r="E15" s="44" t="s">
        <v>32</v>
      </c>
      <c r="F15" s="28">
        <f>F16</f>
        <v>0</v>
      </c>
      <c r="G15" s="28">
        <f aca="true" t="shared" si="7" ref="G15:N15">G16</f>
        <v>0</v>
      </c>
      <c r="H15" s="28">
        <f t="shared" si="7"/>
        <v>0</v>
      </c>
      <c r="I15" s="30">
        <f t="shared" si="7"/>
        <v>0</v>
      </c>
      <c r="J15" s="31">
        <f t="shared" si="7"/>
        <v>75530881</v>
      </c>
      <c r="K15" s="28">
        <f t="shared" si="7"/>
        <v>19645995584</v>
      </c>
      <c r="L15" s="28">
        <f t="shared" si="7"/>
        <v>7263530847</v>
      </c>
      <c r="M15" s="28">
        <f t="shared" si="7"/>
        <v>26985057312</v>
      </c>
      <c r="N15" s="28">
        <f t="shared" si="7"/>
        <v>26985057312</v>
      </c>
    </row>
    <row r="16" spans="1:14" s="27" customFormat="1" ht="39.75" customHeight="1">
      <c r="A16" s="66"/>
      <c r="B16" s="66"/>
      <c r="C16" s="66">
        <v>1</v>
      </c>
      <c r="D16" s="67"/>
      <c r="E16" s="68" t="s">
        <v>33</v>
      </c>
      <c r="F16" s="32">
        <f>F17+F18+F19</f>
        <v>0</v>
      </c>
      <c r="G16" s="32">
        <f aca="true" t="shared" si="8" ref="G16:N16">G17+G18+G19</f>
        <v>0</v>
      </c>
      <c r="H16" s="32">
        <f t="shared" si="8"/>
        <v>0</v>
      </c>
      <c r="I16" s="34">
        <f t="shared" si="8"/>
        <v>0</v>
      </c>
      <c r="J16" s="35">
        <f t="shared" si="8"/>
        <v>75530881</v>
      </c>
      <c r="K16" s="32">
        <f t="shared" si="8"/>
        <v>19645995584</v>
      </c>
      <c r="L16" s="32">
        <f t="shared" si="8"/>
        <v>7263530847</v>
      </c>
      <c r="M16" s="32">
        <f t="shared" si="8"/>
        <v>26985057312</v>
      </c>
      <c r="N16" s="32">
        <f t="shared" si="8"/>
        <v>26985057312</v>
      </c>
    </row>
    <row r="17" spans="1:14" s="27" customFormat="1" ht="36.75" customHeight="1">
      <c r="A17" s="66"/>
      <c r="B17" s="66"/>
      <c r="C17" s="66"/>
      <c r="D17" s="67">
        <v>1</v>
      </c>
      <c r="E17" s="69" t="s">
        <v>34</v>
      </c>
      <c r="F17" s="32">
        <v>0</v>
      </c>
      <c r="G17" s="32">
        <v>0</v>
      </c>
      <c r="H17" s="34">
        <v>0</v>
      </c>
      <c r="I17" s="34">
        <v>0</v>
      </c>
      <c r="J17" s="35">
        <v>715088</v>
      </c>
      <c r="K17" s="32">
        <v>1426976072</v>
      </c>
      <c r="L17" s="32">
        <v>260202467</v>
      </c>
      <c r="M17" s="32">
        <f>J17+K17+L17</f>
        <v>1687893627</v>
      </c>
      <c r="N17" s="32">
        <f>M17+I17</f>
        <v>1687893627</v>
      </c>
    </row>
    <row r="18" spans="1:14" s="27" customFormat="1" ht="36.75" customHeight="1">
      <c r="A18" s="66"/>
      <c r="B18" s="66"/>
      <c r="C18" s="66"/>
      <c r="D18" s="67">
        <v>2</v>
      </c>
      <c r="E18" s="69" t="s">
        <v>35</v>
      </c>
      <c r="F18" s="32">
        <v>0</v>
      </c>
      <c r="G18" s="32">
        <v>0</v>
      </c>
      <c r="H18" s="34">
        <v>0</v>
      </c>
      <c r="I18" s="34">
        <v>0</v>
      </c>
      <c r="J18" s="35">
        <v>74815793</v>
      </c>
      <c r="K18" s="32">
        <v>18008124161</v>
      </c>
      <c r="L18" s="32">
        <v>7003328380</v>
      </c>
      <c r="M18" s="32">
        <f>J18+K18+L18</f>
        <v>25086268334</v>
      </c>
      <c r="N18" s="32">
        <f>M18+I18</f>
        <v>25086268334</v>
      </c>
    </row>
    <row r="19" spans="1:14" s="27" customFormat="1" ht="36.75" customHeight="1">
      <c r="A19" s="66"/>
      <c r="B19" s="66"/>
      <c r="C19" s="66"/>
      <c r="D19" s="67">
        <v>3</v>
      </c>
      <c r="E19" s="69" t="s">
        <v>36</v>
      </c>
      <c r="F19" s="32">
        <v>0</v>
      </c>
      <c r="G19" s="32">
        <v>0</v>
      </c>
      <c r="H19" s="34">
        <v>0</v>
      </c>
      <c r="I19" s="34">
        <v>0</v>
      </c>
      <c r="J19" s="35">
        <v>0</v>
      </c>
      <c r="K19" s="32">
        <v>210895351</v>
      </c>
      <c r="L19" s="32">
        <v>0</v>
      </c>
      <c r="M19" s="32">
        <f>J19+K19+L19</f>
        <v>210895351</v>
      </c>
      <c r="N19" s="32">
        <f>M19+I19</f>
        <v>210895351</v>
      </c>
    </row>
    <row r="20" spans="1:14" s="26" customFormat="1" ht="23.25" customHeight="1">
      <c r="A20" s="66"/>
      <c r="B20" s="66">
        <v>2</v>
      </c>
      <c r="C20" s="66"/>
      <c r="D20" s="67"/>
      <c r="E20" s="45" t="s">
        <v>37</v>
      </c>
      <c r="F20" s="28">
        <f>F21</f>
        <v>0</v>
      </c>
      <c r="G20" s="28">
        <f aca="true" t="shared" si="9" ref="G20:N20">G21</f>
        <v>0</v>
      </c>
      <c r="H20" s="28">
        <f t="shared" si="9"/>
        <v>0</v>
      </c>
      <c r="I20" s="30">
        <f t="shared" si="9"/>
        <v>0</v>
      </c>
      <c r="J20" s="31">
        <f t="shared" si="9"/>
        <v>0</v>
      </c>
      <c r="K20" s="28">
        <f t="shared" si="9"/>
        <v>305663092</v>
      </c>
      <c r="L20" s="28">
        <f t="shared" si="9"/>
        <v>0</v>
      </c>
      <c r="M20" s="28">
        <f t="shared" si="9"/>
        <v>305663092</v>
      </c>
      <c r="N20" s="28">
        <f t="shared" si="9"/>
        <v>305663092</v>
      </c>
    </row>
    <row r="21" spans="1:14" s="26" customFormat="1" ht="23.25" customHeight="1">
      <c r="A21" s="66"/>
      <c r="B21" s="67"/>
      <c r="C21" s="67"/>
      <c r="D21" s="67"/>
      <c r="E21" s="44" t="s">
        <v>32</v>
      </c>
      <c r="F21" s="28">
        <f>F22</f>
        <v>0</v>
      </c>
      <c r="G21" s="28">
        <f aca="true" t="shared" si="10" ref="G21:N21">G22</f>
        <v>0</v>
      </c>
      <c r="H21" s="28">
        <f t="shared" si="10"/>
        <v>0</v>
      </c>
      <c r="I21" s="30">
        <f t="shared" si="10"/>
        <v>0</v>
      </c>
      <c r="J21" s="31">
        <f t="shared" si="10"/>
        <v>0</v>
      </c>
      <c r="K21" s="28">
        <f t="shared" si="10"/>
        <v>305663092</v>
      </c>
      <c r="L21" s="28">
        <f t="shared" si="10"/>
        <v>0</v>
      </c>
      <c r="M21" s="28">
        <f t="shared" si="10"/>
        <v>305663092</v>
      </c>
      <c r="N21" s="28">
        <f t="shared" si="10"/>
        <v>305663092</v>
      </c>
    </row>
    <row r="22" spans="1:14" s="27" customFormat="1" ht="37.5" customHeight="1">
      <c r="A22" s="66"/>
      <c r="B22" s="67"/>
      <c r="C22" s="67">
        <v>1</v>
      </c>
      <c r="D22" s="67"/>
      <c r="E22" s="68" t="s">
        <v>38</v>
      </c>
      <c r="F22" s="32">
        <v>0</v>
      </c>
      <c r="G22" s="32">
        <v>0</v>
      </c>
      <c r="H22" s="34">
        <v>0</v>
      </c>
      <c r="I22" s="34">
        <f>SUM(F22:H22)</f>
        <v>0</v>
      </c>
      <c r="J22" s="35">
        <v>0</v>
      </c>
      <c r="K22" s="32">
        <v>305663092</v>
      </c>
      <c r="L22" s="32">
        <v>0</v>
      </c>
      <c r="M22" s="32">
        <f>J22+K22+L22</f>
        <v>305663092</v>
      </c>
      <c r="N22" s="32">
        <f>M22+I22</f>
        <v>305663092</v>
      </c>
    </row>
    <row r="23" spans="1:14" s="26" customFormat="1" ht="23.25" customHeight="1">
      <c r="A23" s="66">
        <v>3</v>
      </c>
      <c r="B23" s="66"/>
      <c r="C23" s="66"/>
      <c r="D23" s="67"/>
      <c r="E23" s="44" t="s">
        <v>39</v>
      </c>
      <c r="F23" s="28">
        <f>F24+F28</f>
        <v>0</v>
      </c>
      <c r="G23" s="28">
        <f aca="true" t="shared" si="11" ref="G23:N23">G24+G28</f>
        <v>0</v>
      </c>
      <c r="H23" s="28">
        <f t="shared" si="11"/>
        <v>0</v>
      </c>
      <c r="I23" s="30">
        <f t="shared" si="11"/>
        <v>0</v>
      </c>
      <c r="J23" s="31">
        <f t="shared" si="11"/>
        <v>125454864</v>
      </c>
      <c r="K23" s="28">
        <f t="shared" si="11"/>
        <v>8889022261</v>
      </c>
      <c r="L23" s="28">
        <f t="shared" si="11"/>
        <v>0</v>
      </c>
      <c r="M23" s="28">
        <f t="shared" si="11"/>
        <v>9014477125</v>
      </c>
      <c r="N23" s="28">
        <f t="shared" si="11"/>
        <v>9014477125</v>
      </c>
    </row>
    <row r="24" spans="1:14" s="27" customFormat="1" ht="23.25" customHeight="1">
      <c r="A24" s="66"/>
      <c r="B24" s="67">
        <v>1</v>
      </c>
      <c r="C24" s="67"/>
      <c r="D24" s="67"/>
      <c r="E24" s="45" t="s">
        <v>40</v>
      </c>
      <c r="F24" s="28">
        <f>F25</f>
        <v>0</v>
      </c>
      <c r="G24" s="28">
        <f aca="true" t="shared" si="12" ref="G24:N24">G25</f>
        <v>0</v>
      </c>
      <c r="H24" s="28">
        <f t="shared" si="12"/>
        <v>0</v>
      </c>
      <c r="I24" s="30">
        <f t="shared" si="12"/>
        <v>0</v>
      </c>
      <c r="J24" s="31">
        <f t="shared" si="12"/>
        <v>13991000</v>
      </c>
      <c r="K24" s="28">
        <f t="shared" si="12"/>
        <v>2147579932</v>
      </c>
      <c r="L24" s="28">
        <f t="shared" si="12"/>
        <v>0</v>
      </c>
      <c r="M24" s="28">
        <f t="shared" si="12"/>
        <v>2161570932</v>
      </c>
      <c r="N24" s="28">
        <f t="shared" si="12"/>
        <v>2161570932</v>
      </c>
    </row>
    <row r="25" spans="1:14" s="26" customFormat="1" ht="23.25" customHeight="1">
      <c r="A25" s="66"/>
      <c r="B25" s="66"/>
      <c r="C25" s="66"/>
      <c r="D25" s="67"/>
      <c r="E25" s="44" t="s">
        <v>32</v>
      </c>
      <c r="F25" s="28">
        <f>F26</f>
        <v>0</v>
      </c>
      <c r="G25" s="28">
        <f aca="true" t="shared" si="13" ref="G25:N25">G26</f>
        <v>0</v>
      </c>
      <c r="H25" s="28">
        <f t="shared" si="13"/>
        <v>0</v>
      </c>
      <c r="I25" s="30">
        <f t="shared" si="13"/>
        <v>0</v>
      </c>
      <c r="J25" s="31">
        <f t="shared" si="13"/>
        <v>13991000</v>
      </c>
      <c r="K25" s="28">
        <f t="shared" si="13"/>
        <v>2147579932</v>
      </c>
      <c r="L25" s="28">
        <f t="shared" si="13"/>
        <v>0</v>
      </c>
      <c r="M25" s="28">
        <f t="shared" si="13"/>
        <v>2161570932</v>
      </c>
      <c r="N25" s="28">
        <f t="shared" si="13"/>
        <v>2161570932</v>
      </c>
    </row>
    <row r="26" spans="1:14" s="26" customFormat="1" ht="23.25" customHeight="1">
      <c r="A26" s="66"/>
      <c r="B26" s="67"/>
      <c r="C26" s="67">
        <v>1</v>
      </c>
      <c r="D26" s="67"/>
      <c r="E26" s="68" t="s">
        <v>41</v>
      </c>
      <c r="F26" s="32">
        <f>F27</f>
        <v>0</v>
      </c>
      <c r="G26" s="32">
        <f aca="true" t="shared" si="14" ref="G26:N26">G27</f>
        <v>0</v>
      </c>
      <c r="H26" s="32">
        <f t="shared" si="14"/>
        <v>0</v>
      </c>
      <c r="I26" s="34">
        <f t="shared" si="14"/>
        <v>0</v>
      </c>
      <c r="J26" s="35">
        <f t="shared" si="14"/>
        <v>13991000</v>
      </c>
      <c r="K26" s="32">
        <f t="shared" si="14"/>
        <v>2147579932</v>
      </c>
      <c r="L26" s="32">
        <f t="shared" si="14"/>
        <v>0</v>
      </c>
      <c r="M26" s="32">
        <f t="shared" si="14"/>
        <v>2161570932</v>
      </c>
      <c r="N26" s="32">
        <f t="shared" si="14"/>
        <v>2161570932</v>
      </c>
    </row>
    <row r="27" spans="1:14" s="26" customFormat="1" ht="23.25" customHeight="1">
      <c r="A27" s="66"/>
      <c r="B27" s="67"/>
      <c r="C27" s="67"/>
      <c r="D27" s="67">
        <v>1</v>
      </c>
      <c r="E27" s="69" t="s">
        <v>42</v>
      </c>
      <c r="F27" s="32">
        <v>0</v>
      </c>
      <c r="G27" s="32">
        <v>0</v>
      </c>
      <c r="H27" s="34">
        <v>0</v>
      </c>
      <c r="I27" s="34">
        <f>SUM(F27:H27)</f>
        <v>0</v>
      </c>
      <c r="J27" s="35">
        <v>13991000</v>
      </c>
      <c r="K27" s="32">
        <v>2147579932</v>
      </c>
      <c r="L27" s="32">
        <v>0</v>
      </c>
      <c r="M27" s="32">
        <f>SUM(J27:L27)</f>
        <v>2161570932</v>
      </c>
      <c r="N27" s="32">
        <f>M27+I27</f>
        <v>2161570932</v>
      </c>
    </row>
    <row r="28" spans="1:29" s="27" customFormat="1" ht="23.25" customHeight="1">
      <c r="A28" s="66"/>
      <c r="B28" s="66">
        <v>2</v>
      </c>
      <c r="C28" s="66"/>
      <c r="D28" s="67"/>
      <c r="E28" s="45" t="s">
        <v>43</v>
      </c>
      <c r="F28" s="28">
        <f>F29</f>
        <v>0</v>
      </c>
      <c r="G28" s="28">
        <f aca="true" t="shared" si="15" ref="G28:N28">G29</f>
        <v>0</v>
      </c>
      <c r="H28" s="28">
        <f t="shared" si="15"/>
        <v>0</v>
      </c>
      <c r="I28" s="30">
        <f t="shared" si="15"/>
        <v>0</v>
      </c>
      <c r="J28" s="31">
        <f t="shared" si="15"/>
        <v>111463864</v>
      </c>
      <c r="K28" s="28">
        <f t="shared" si="15"/>
        <v>6741442329</v>
      </c>
      <c r="L28" s="28">
        <f t="shared" si="15"/>
        <v>0</v>
      </c>
      <c r="M28" s="28">
        <f t="shared" si="15"/>
        <v>6852906193</v>
      </c>
      <c r="N28" s="28">
        <f t="shared" si="15"/>
        <v>6852906193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14" s="26" customFormat="1" ht="23.25" customHeight="1" thickBot="1">
      <c r="A29" s="70"/>
      <c r="B29" s="71"/>
      <c r="C29" s="71"/>
      <c r="D29" s="71"/>
      <c r="E29" s="56" t="s">
        <v>32</v>
      </c>
      <c r="F29" s="57">
        <f>F30</f>
        <v>0</v>
      </c>
      <c r="G29" s="57">
        <f aca="true" t="shared" si="16" ref="G29:N29">G30</f>
        <v>0</v>
      </c>
      <c r="H29" s="57">
        <f t="shared" si="16"/>
        <v>0</v>
      </c>
      <c r="I29" s="58">
        <f t="shared" si="16"/>
        <v>0</v>
      </c>
      <c r="J29" s="59">
        <f t="shared" si="16"/>
        <v>111463864</v>
      </c>
      <c r="K29" s="57">
        <f t="shared" si="16"/>
        <v>6741442329</v>
      </c>
      <c r="L29" s="57">
        <f t="shared" si="16"/>
        <v>0</v>
      </c>
      <c r="M29" s="57">
        <f t="shared" si="16"/>
        <v>6852906193</v>
      </c>
      <c r="N29" s="57">
        <f t="shared" si="16"/>
        <v>6852906193</v>
      </c>
    </row>
    <row r="30" spans="1:14" s="26" customFormat="1" ht="23.25" customHeight="1">
      <c r="A30" s="76"/>
      <c r="B30" s="77"/>
      <c r="C30" s="77">
        <v>1</v>
      </c>
      <c r="D30" s="77"/>
      <c r="E30" s="78" t="s">
        <v>44</v>
      </c>
      <c r="F30" s="61">
        <f>F31+F32</f>
        <v>0</v>
      </c>
      <c r="G30" s="61">
        <f aca="true" t="shared" si="17" ref="G30:N30">G31+G32</f>
        <v>0</v>
      </c>
      <c r="H30" s="61">
        <f t="shared" si="17"/>
        <v>0</v>
      </c>
      <c r="I30" s="62">
        <f t="shared" si="17"/>
        <v>0</v>
      </c>
      <c r="J30" s="63">
        <f t="shared" si="17"/>
        <v>111463864</v>
      </c>
      <c r="K30" s="61">
        <f t="shared" si="17"/>
        <v>6741442329</v>
      </c>
      <c r="L30" s="61">
        <f t="shared" si="17"/>
        <v>0</v>
      </c>
      <c r="M30" s="61">
        <f t="shared" si="17"/>
        <v>6852906193</v>
      </c>
      <c r="N30" s="61">
        <f t="shared" si="17"/>
        <v>6852906193</v>
      </c>
    </row>
    <row r="31" spans="1:14" s="26" customFormat="1" ht="23.25" customHeight="1">
      <c r="A31" s="66"/>
      <c r="B31" s="67"/>
      <c r="C31" s="67"/>
      <c r="D31" s="67">
        <v>1</v>
      </c>
      <c r="E31" s="69" t="s">
        <v>45</v>
      </c>
      <c r="F31" s="32">
        <v>0</v>
      </c>
      <c r="G31" s="32">
        <v>0</v>
      </c>
      <c r="H31" s="34">
        <v>0</v>
      </c>
      <c r="I31" s="34">
        <v>0</v>
      </c>
      <c r="J31" s="35">
        <v>58183820</v>
      </c>
      <c r="K31" s="32">
        <v>2315380118</v>
      </c>
      <c r="L31" s="32">
        <v>0</v>
      </c>
      <c r="M31" s="32">
        <f>J31+K31+L31</f>
        <v>2373563938</v>
      </c>
      <c r="N31" s="32">
        <f>M31+I31</f>
        <v>2373563938</v>
      </c>
    </row>
    <row r="32" spans="1:14" s="27" customFormat="1" ht="23.25" customHeight="1">
      <c r="A32" s="66"/>
      <c r="B32" s="66"/>
      <c r="C32" s="66"/>
      <c r="D32" s="67">
        <v>2</v>
      </c>
      <c r="E32" s="69" t="s">
        <v>46</v>
      </c>
      <c r="F32" s="32">
        <v>0</v>
      </c>
      <c r="G32" s="32">
        <v>0</v>
      </c>
      <c r="H32" s="34">
        <v>0</v>
      </c>
      <c r="I32" s="34">
        <v>0</v>
      </c>
      <c r="J32" s="35">
        <v>53280044</v>
      </c>
      <c r="K32" s="34">
        <v>4426062211</v>
      </c>
      <c r="L32" s="53">
        <v>0</v>
      </c>
      <c r="M32" s="32">
        <f>J32+K32+L32</f>
        <v>4479342255</v>
      </c>
      <c r="N32" s="32">
        <f>M32+I32</f>
        <v>4479342255</v>
      </c>
    </row>
    <row r="33" spans="1:14" s="27" customFormat="1" ht="21.75" customHeight="1">
      <c r="A33" s="41"/>
      <c r="B33" s="42"/>
      <c r="C33" s="43"/>
      <c r="D33" s="42"/>
      <c r="E33" s="47"/>
      <c r="F33" s="32"/>
      <c r="G33" s="32"/>
      <c r="H33" s="34"/>
      <c r="I33" s="34"/>
      <c r="J33" s="35"/>
      <c r="K33" s="32"/>
      <c r="L33" s="32"/>
      <c r="M33" s="32"/>
      <c r="N33" s="32"/>
    </row>
    <row r="34" spans="1:14" s="26" customFormat="1" ht="21.75" customHeight="1">
      <c r="A34" s="41"/>
      <c r="B34" s="42"/>
      <c r="C34" s="43"/>
      <c r="D34" s="43"/>
      <c r="E34" s="44"/>
      <c r="F34" s="28"/>
      <c r="G34" s="28"/>
      <c r="H34" s="30"/>
      <c r="I34" s="30"/>
      <c r="J34" s="31"/>
      <c r="K34" s="28"/>
      <c r="L34" s="28"/>
      <c r="M34" s="28"/>
      <c r="N34" s="28"/>
    </row>
    <row r="35" spans="1:14" s="27" customFormat="1" ht="21.75" customHeight="1">
      <c r="A35" s="41"/>
      <c r="B35" s="42"/>
      <c r="C35" s="42"/>
      <c r="D35" s="42"/>
      <c r="E35" s="55"/>
      <c r="F35" s="32"/>
      <c r="G35" s="32"/>
      <c r="H35" s="34"/>
      <c r="I35" s="34"/>
      <c r="J35" s="35"/>
      <c r="K35" s="32"/>
      <c r="L35" s="32"/>
      <c r="M35" s="32"/>
      <c r="N35" s="32"/>
    </row>
    <row r="36" spans="1:14" s="27" customFormat="1" ht="21.75" customHeight="1">
      <c r="A36" s="41"/>
      <c r="B36" s="42"/>
      <c r="C36" s="43"/>
      <c r="D36" s="42"/>
      <c r="E36" s="47"/>
      <c r="F36" s="32"/>
      <c r="G36" s="32"/>
      <c r="H36" s="34"/>
      <c r="I36" s="34"/>
      <c r="J36" s="35"/>
      <c r="K36" s="32"/>
      <c r="L36" s="32"/>
      <c r="M36" s="32"/>
      <c r="N36" s="32"/>
    </row>
    <row r="37" spans="1:14" s="27" customFormat="1" ht="21.75" customHeight="1">
      <c r="A37" s="41"/>
      <c r="B37" s="42"/>
      <c r="C37" s="43"/>
      <c r="D37" s="42"/>
      <c r="E37" s="47"/>
      <c r="F37" s="32"/>
      <c r="G37" s="32"/>
      <c r="H37" s="34"/>
      <c r="I37" s="34"/>
      <c r="J37" s="35"/>
      <c r="K37" s="32"/>
      <c r="L37" s="32"/>
      <c r="M37" s="32"/>
      <c r="N37" s="32"/>
    </row>
    <row r="38" spans="1:14" s="26" customFormat="1" ht="21.75" customHeight="1">
      <c r="A38" s="41"/>
      <c r="B38" s="42"/>
      <c r="C38" s="43"/>
      <c r="D38" s="43"/>
      <c r="E38" s="45"/>
      <c r="F38" s="28"/>
      <c r="G38" s="28"/>
      <c r="H38" s="30"/>
      <c r="I38" s="30"/>
      <c r="J38" s="31"/>
      <c r="K38" s="28"/>
      <c r="L38" s="28"/>
      <c r="M38" s="28"/>
      <c r="N38" s="28"/>
    </row>
    <row r="39" spans="1:14" s="26" customFormat="1" ht="21.75" customHeight="1">
      <c r="A39" s="41"/>
      <c r="B39" s="42"/>
      <c r="C39" s="43"/>
      <c r="D39" s="43"/>
      <c r="E39" s="44"/>
      <c r="F39" s="28"/>
      <c r="G39" s="28"/>
      <c r="H39" s="30"/>
      <c r="I39" s="30"/>
      <c r="J39" s="31"/>
      <c r="K39" s="28"/>
      <c r="L39" s="28"/>
      <c r="M39" s="28"/>
      <c r="N39" s="28"/>
    </row>
    <row r="40" spans="1:14" s="27" customFormat="1" ht="21.75" customHeight="1">
      <c r="A40" s="41"/>
      <c r="B40" s="42"/>
      <c r="C40" s="42"/>
      <c r="D40" s="42"/>
      <c r="E40" s="46"/>
      <c r="F40" s="32"/>
      <c r="G40" s="32"/>
      <c r="H40" s="34"/>
      <c r="I40" s="34"/>
      <c r="J40" s="35"/>
      <c r="K40" s="32"/>
      <c r="L40" s="32"/>
      <c r="M40" s="32"/>
      <c r="N40" s="32"/>
    </row>
    <row r="41" spans="1:14" s="27" customFormat="1" ht="21.75" customHeight="1">
      <c r="A41" s="41"/>
      <c r="B41" s="42"/>
      <c r="C41" s="43"/>
      <c r="D41" s="42"/>
      <c r="E41" s="47"/>
      <c r="F41" s="32"/>
      <c r="G41" s="32"/>
      <c r="H41" s="34"/>
      <c r="I41" s="34"/>
      <c r="J41" s="35"/>
      <c r="K41" s="32"/>
      <c r="L41" s="32"/>
      <c r="M41" s="32"/>
      <c r="N41" s="32"/>
    </row>
    <row r="42" spans="1:14" s="26" customFormat="1" ht="21.75" customHeight="1">
      <c r="A42" s="41"/>
      <c r="B42" s="42"/>
      <c r="C42" s="43"/>
      <c r="D42" s="43"/>
      <c r="E42" s="44"/>
      <c r="F42" s="28"/>
      <c r="G42" s="28"/>
      <c r="H42" s="30"/>
      <c r="I42" s="30"/>
      <c r="J42" s="31"/>
      <c r="K42" s="28"/>
      <c r="L42" s="28"/>
      <c r="M42" s="28"/>
      <c r="N42" s="28"/>
    </row>
    <row r="43" spans="1:14" s="27" customFormat="1" ht="21.75" customHeight="1">
      <c r="A43" s="41"/>
      <c r="B43" s="42"/>
      <c r="C43" s="42"/>
      <c r="D43" s="42"/>
      <c r="E43" s="46"/>
      <c r="F43" s="32"/>
      <c r="G43" s="32"/>
      <c r="H43" s="34"/>
      <c r="I43" s="34"/>
      <c r="J43" s="35"/>
      <c r="K43" s="32"/>
      <c r="L43" s="32"/>
      <c r="M43" s="32"/>
      <c r="N43" s="32"/>
    </row>
    <row r="44" spans="1:14" s="27" customFormat="1" ht="21.75" customHeight="1">
      <c r="A44" s="41"/>
      <c r="B44" s="42"/>
      <c r="C44" s="43"/>
      <c r="D44" s="42"/>
      <c r="E44" s="47"/>
      <c r="F44" s="32"/>
      <c r="G44" s="32"/>
      <c r="H44" s="34"/>
      <c r="I44" s="34"/>
      <c r="J44" s="35"/>
      <c r="K44" s="32"/>
      <c r="L44" s="32"/>
      <c r="M44" s="32"/>
      <c r="N44" s="32"/>
    </row>
    <row r="45" spans="1:14" s="26" customFormat="1" ht="21.75" customHeight="1">
      <c r="A45" s="41"/>
      <c r="B45" s="42"/>
      <c r="C45" s="43"/>
      <c r="D45" s="43"/>
      <c r="E45" s="45"/>
      <c r="F45" s="28"/>
      <c r="G45" s="28"/>
      <c r="H45" s="30"/>
      <c r="I45" s="30"/>
      <c r="J45" s="31"/>
      <c r="K45" s="28"/>
      <c r="L45" s="28"/>
      <c r="M45" s="28"/>
      <c r="N45" s="28"/>
    </row>
    <row r="46" spans="1:14" s="26" customFormat="1" ht="21.75" customHeight="1">
      <c r="A46" s="41"/>
      <c r="B46" s="42"/>
      <c r="C46" s="43"/>
      <c r="D46" s="43"/>
      <c r="E46" s="44"/>
      <c r="F46" s="28"/>
      <c r="G46" s="28"/>
      <c r="H46" s="30"/>
      <c r="I46" s="30"/>
      <c r="J46" s="52"/>
      <c r="K46" s="28"/>
      <c r="L46" s="28"/>
      <c r="M46" s="28"/>
      <c r="N46" s="28"/>
    </row>
    <row r="47" spans="1:14" s="27" customFormat="1" ht="21.75" customHeight="1">
      <c r="A47" s="41"/>
      <c r="B47" s="42"/>
      <c r="C47" s="42"/>
      <c r="D47" s="42"/>
      <c r="E47" s="46"/>
      <c r="F47" s="32"/>
      <c r="G47" s="32"/>
      <c r="H47" s="34"/>
      <c r="I47" s="34"/>
      <c r="J47" s="53"/>
      <c r="K47" s="32"/>
      <c r="L47" s="32"/>
      <c r="M47" s="32"/>
      <c r="N47" s="32"/>
    </row>
    <row r="48" spans="1:14" s="27" customFormat="1" ht="21.75" customHeight="1">
      <c r="A48" s="41"/>
      <c r="B48" s="42"/>
      <c r="C48" s="43"/>
      <c r="D48" s="42"/>
      <c r="E48" s="47"/>
      <c r="F48" s="32"/>
      <c r="G48" s="32"/>
      <c r="H48" s="34"/>
      <c r="I48" s="34"/>
      <c r="J48" s="53"/>
      <c r="K48" s="32"/>
      <c r="L48" s="32"/>
      <c r="M48" s="32"/>
      <c r="N48" s="32"/>
    </row>
    <row r="49" spans="1:14" s="26" customFormat="1" ht="21.75" customHeight="1">
      <c r="A49" s="41"/>
      <c r="B49" s="42"/>
      <c r="C49" s="43"/>
      <c r="D49" s="43"/>
      <c r="E49" s="45"/>
      <c r="F49" s="28"/>
      <c r="G49" s="28"/>
      <c r="H49" s="30"/>
      <c r="I49" s="30"/>
      <c r="J49" s="52"/>
      <c r="K49" s="28"/>
      <c r="L49" s="28"/>
      <c r="M49" s="28"/>
      <c r="N49" s="28"/>
    </row>
    <row r="50" spans="1:14" s="26" customFormat="1" ht="21.75" customHeight="1">
      <c r="A50" s="41"/>
      <c r="B50" s="42"/>
      <c r="C50" s="43"/>
      <c r="D50" s="43"/>
      <c r="E50" s="44"/>
      <c r="F50" s="28"/>
      <c r="G50" s="28"/>
      <c r="H50" s="30"/>
      <c r="I50" s="30"/>
      <c r="J50" s="52"/>
      <c r="K50" s="28"/>
      <c r="L50" s="28"/>
      <c r="M50" s="28"/>
      <c r="N50" s="28"/>
    </row>
    <row r="51" spans="1:14" s="27" customFormat="1" ht="21.75" customHeight="1">
      <c r="A51" s="41"/>
      <c r="B51" s="42"/>
      <c r="C51" s="42"/>
      <c r="D51" s="42"/>
      <c r="E51" s="46"/>
      <c r="F51" s="32"/>
      <c r="G51" s="32"/>
      <c r="H51" s="34"/>
      <c r="I51" s="34"/>
      <c r="J51" s="53"/>
      <c r="K51" s="32"/>
      <c r="L51" s="32"/>
      <c r="M51" s="32"/>
      <c r="N51" s="32"/>
    </row>
    <row r="52" spans="1:14" s="27" customFormat="1" ht="21.75" customHeight="1">
      <c r="A52" s="41"/>
      <c r="B52" s="42"/>
      <c r="C52" s="43"/>
      <c r="D52" s="42"/>
      <c r="E52" s="47"/>
      <c r="F52" s="32"/>
      <c r="G52" s="32"/>
      <c r="H52" s="34"/>
      <c r="I52" s="34"/>
      <c r="J52" s="53"/>
      <c r="K52" s="32"/>
      <c r="L52" s="32"/>
      <c r="M52" s="32"/>
      <c r="N52" s="32"/>
    </row>
    <row r="53" spans="1:14" s="26" customFormat="1" ht="21.75" customHeight="1">
      <c r="A53" s="41"/>
      <c r="B53" s="42"/>
      <c r="C53" s="43"/>
      <c r="D53" s="43"/>
      <c r="E53" s="45"/>
      <c r="F53" s="28"/>
      <c r="G53" s="28"/>
      <c r="H53" s="30"/>
      <c r="I53" s="30"/>
      <c r="J53" s="52"/>
      <c r="K53" s="28"/>
      <c r="L53" s="28"/>
      <c r="M53" s="28"/>
      <c r="N53" s="28"/>
    </row>
    <row r="54" spans="1:14" s="26" customFormat="1" ht="21.75" customHeight="1">
      <c r="A54" s="41"/>
      <c r="B54" s="42"/>
      <c r="C54" s="43"/>
      <c r="D54" s="43"/>
      <c r="E54" s="44"/>
      <c r="F54" s="28"/>
      <c r="G54" s="28"/>
      <c r="H54" s="30"/>
      <c r="I54" s="30"/>
      <c r="J54" s="52"/>
      <c r="K54" s="28"/>
      <c r="L54" s="28"/>
      <c r="M54" s="28"/>
      <c r="N54" s="28"/>
    </row>
    <row r="55" spans="1:14" s="27" customFormat="1" ht="21.75" customHeight="1">
      <c r="A55" s="41"/>
      <c r="B55" s="42"/>
      <c r="C55" s="42"/>
      <c r="D55" s="42"/>
      <c r="E55" s="46"/>
      <c r="F55" s="32"/>
      <c r="G55" s="32"/>
      <c r="H55" s="34"/>
      <c r="I55" s="34"/>
      <c r="J55" s="53"/>
      <c r="K55" s="32"/>
      <c r="L55" s="32"/>
      <c r="M55" s="32"/>
      <c r="N55" s="32"/>
    </row>
    <row r="56" spans="1:14" s="27" customFormat="1" ht="21.75" customHeight="1" thickBot="1">
      <c r="A56" s="48"/>
      <c r="B56" s="49"/>
      <c r="C56" s="50"/>
      <c r="D56" s="49"/>
      <c r="E56" s="51"/>
      <c r="F56" s="33"/>
      <c r="G56" s="33"/>
      <c r="H56" s="36"/>
      <c r="I56" s="36"/>
      <c r="J56" s="54"/>
      <c r="K56" s="33"/>
      <c r="L56" s="33"/>
      <c r="M56" s="33"/>
      <c r="N56" s="33"/>
    </row>
  </sheetData>
  <mergeCells count="4">
    <mergeCell ref="N5:N6"/>
    <mergeCell ref="A5:E5"/>
    <mergeCell ref="F5:I5"/>
    <mergeCell ref="J5:M5"/>
  </mergeCells>
  <printOptions horizontalCentered="1"/>
  <pageMargins left="0.5511811023622047" right="0.5511811023622047" top="0.7874015748031497" bottom="0.9055118110236221" header="0.5118110236220472" footer="0.5118110236220472"/>
  <pageSetup fitToWidth="2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2014-03-17T10:24:05Z</cp:lastPrinted>
  <dcterms:created xsi:type="dcterms:W3CDTF">2006-04-26T07:30:43Z</dcterms:created>
  <dcterms:modified xsi:type="dcterms:W3CDTF">2014-04-16T10:10:01Z</dcterms:modified>
  <cp:category/>
  <cp:version/>
  <cp:contentType/>
  <cp:contentStatus/>
</cp:coreProperties>
</file>