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475" windowHeight="5490" activeTab="0"/>
  </bookViews>
  <sheets>
    <sheet name="歲入來源別" sheetId="1" r:id="rId1"/>
  </sheets>
  <definedNames>
    <definedName name="_xlnm.Print_Titles" localSheetId="0">'歲入來源別'!$1:$5</definedName>
  </definedNames>
  <calcPr fullCalcOnLoad="1"/>
</workbook>
</file>

<file path=xl/sharedStrings.xml><?xml version="1.0" encoding="utf-8"?>
<sst xmlns="http://schemas.openxmlformats.org/spreadsheetml/2006/main" count="258" uniqueCount="77">
  <si>
    <t>經資門併計</t>
  </si>
  <si>
    <t>單位：新臺幣千元；％</t>
  </si>
  <si>
    <t>目</t>
  </si>
  <si>
    <t>款</t>
  </si>
  <si>
    <t>項</t>
  </si>
  <si>
    <t>百分比</t>
  </si>
  <si>
    <t/>
  </si>
  <si>
    <t>(1.稅課及專賣收入)</t>
  </si>
  <si>
    <t>1</t>
  </si>
  <si>
    <t>稅課收入</t>
  </si>
  <si>
    <t>所得稅</t>
  </si>
  <si>
    <t>2</t>
  </si>
  <si>
    <t>遺產及贈與稅</t>
  </si>
  <si>
    <t>3</t>
  </si>
  <si>
    <t>關稅</t>
  </si>
  <si>
    <t>4</t>
  </si>
  <si>
    <t>貨物稅</t>
  </si>
  <si>
    <t>5</t>
  </si>
  <si>
    <t>證券交易稅</t>
  </si>
  <si>
    <t>6</t>
  </si>
  <si>
    <t>礦區稅</t>
  </si>
  <si>
    <t>7</t>
  </si>
  <si>
    <t>期貨交易稅</t>
  </si>
  <si>
    <t>8</t>
  </si>
  <si>
    <t>菸酒稅</t>
  </si>
  <si>
    <t>9</t>
  </si>
  <si>
    <t>營業稅</t>
  </si>
  <si>
    <t>獨占及專賣收入</t>
  </si>
  <si>
    <t>專賣利益</t>
  </si>
  <si>
    <t>(3.規費及罰款收入)</t>
  </si>
  <si>
    <t>罰款及賠償收入</t>
  </si>
  <si>
    <t>罰金罰鍰及過怠金</t>
  </si>
  <si>
    <t>沒入及沒收財物</t>
  </si>
  <si>
    <t>賠償收入</t>
  </si>
  <si>
    <t>規費收入</t>
  </si>
  <si>
    <t>行政規費收入</t>
  </si>
  <si>
    <t>司法規費收入</t>
  </si>
  <si>
    <t>使用規費收入</t>
  </si>
  <si>
    <t>污染防制費收入</t>
  </si>
  <si>
    <t>(4.財產收入)</t>
  </si>
  <si>
    <t>財產收入</t>
  </si>
  <si>
    <t>財產孳息</t>
  </si>
  <si>
    <t>財產售價</t>
  </si>
  <si>
    <t>財產作價</t>
  </si>
  <si>
    <t>投資收回</t>
  </si>
  <si>
    <t>廢舊物資售價</t>
  </si>
  <si>
    <t>(2.營業盈餘及事業收入)</t>
  </si>
  <si>
    <t>營業盈餘及事業收入</t>
  </si>
  <si>
    <t>營業基金盈餘繳庫</t>
  </si>
  <si>
    <t>非營業基金賸餘繳庫</t>
  </si>
  <si>
    <t>投資收益</t>
  </si>
  <si>
    <t>(5.其他收入)</t>
  </si>
  <si>
    <t>捐獻及贈與收入</t>
  </si>
  <si>
    <t>300</t>
  </si>
  <si>
    <t>捐獻收入</t>
  </si>
  <si>
    <t>贈與收入</t>
  </si>
  <si>
    <t>其他收入</t>
  </si>
  <si>
    <t>學雜費收入</t>
  </si>
  <si>
    <t>建教合作收入</t>
  </si>
  <si>
    <t>254</t>
  </si>
  <si>
    <t>供應收入</t>
  </si>
  <si>
    <t>場地設備管理收入</t>
  </si>
  <si>
    <t>服務收入</t>
  </si>
  <si>
    <t>科技研發成果收入</t>
  </si>
  <si>
    <t>雜項收入</t>
  </si>
  <si>
    <t>科　　　　　　　　　　　目</t>
  </si>
  <si>
    <r>
      <t>金</t>
    </r>
    <r>
      <rPr>
        <sz val="10"/>
        <rFont val="標楷體"/>
        <family val="4"/>
      </rPr>
      <t>額</t>
    </r>
  </si>
  <si>
    <r>
      <t>合</t>
    </r>
    <r>
      <rPr>
        <sz val="10"/>
        <rFont val="Times New Roman"/>
        <family val="1"/>
      </rPr>
      <t xml:space="preserve">                     </t>
    </r>
    <r>
      <rPr>
        <sz val="10"/>
        <rFont val="標楷體"/>
        <family val="4"/>
      </rPr>
      <t>計</t>
    </r>
  </si>
  <si>
    <t>原預算數</t>
  </si>
  <si>
    <t>追加預算數</t>
  </si>
  <si>
    <t>中央政府總預算</t>
  </si>
  <si>
    <t>歲入來源別原預算及追加預算總表</t>
  </si>
  <si>
    <t>合                  計</t>
  </si>
  <si>
    <t>名　　　　　稱</t>
  </si>
  <si>
    <t>-</t>
  </si>
  <si>
    <t>-</t>
  </si>
  <si>
    <r>
      <t>　　　　　　　　　　　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　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中華民國九十二年度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</si>
</sst>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"/>
  </numFmts>
  <fonts count="11">
    <font>
      <sz val="12"/>
      <name val="新細明體"/>
      <family val="0"/>
    </font>
    <font>
      <sz val="9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0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b/>
      <sz val="14"/>
      <name val="標楷體"/>
      <family val="4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right"/>
    </xf>
    <xf numFmtId="0" fontId="4" fillId="0" borderId="2" xfId="0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0" xfId="0" applyFont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" fillId="0" borderId="3" xfId="0" applyNumberFormat="1" applyFont="1" applyBorder="1" applyAlignment="1" applyProtection="1">
      <alignment horizontal="right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" xfId="0" applyNumberFormat="1" applyFont="1" applyBorder="1" applyAlignment="1" applyProtection="1">
      <alignment horizontal="right" vertical="top"/>
      <protection locked="0"/>
    </xf>
    <xf numFmtId="178" fontId="3" fillId="0" borderId="8" xfId="0" applyNumberFormat="1" applyFont="1" applyBorder="1" applyAlignment="1" applyProtection="1">
      <alignment horizontal="right" vertical="top"/>
      <protection locked="0"/>
    </xf>
    <xf numFmtId="178" fontId="3" fillId="0" borderId="2" xfId="0" applyNumberFormat="1" applyFont="1" applyBorder="1" applyAlignment="1" applyProtection="1">
      <alignment horizontal="right"/>
      <protection locked="0"/>
    </xf>
    <xf numFmtId="178" fontId="3" fillId="0" borderId="2" xfId="0" applyNumberFormat="1" applyFont="1" applyBorder="1" applyAlignment="1">
      <alignment horizontal="right"/>
    </xf>
    <xf numFmtId="178" fontId="3" fillId="0" borderId="7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H1"/>
    </sheetView>
  </sheetViews>
  <sheetFormatPr defaultColWidth="9.00390625" defaultRowHeight="16.5"/>
  <cols>
    <col min="1" max="3" width="3.125" style="0" customWidth="1"/>
    <col min="4" max="4" width="31.625" style="0" customWidth="1"/>
    <col min="5" max="7" width="14.625" style="0" customWidth="1"/>
    <col min="8" max="8" width="7.75390625" style="0" customWidth="1"/>
  </cols>
  <sheetData>
    <row r="1" spans="1:8" ht="19.5">
      <c r="A1" s="39" t="s">
        <v>70</v>
      </c>
      <c r="B1" s="39"/>
      <c r="C1" s="39"/>
      <c r="D1" s="39"/>
      <c r="E1" s="39"/>
      <c r="F1" s="39"/>
      <c r="G1" s="39"/>
      <c r="H1" s="39"/>
    </row>
    <row r="2" spans="1:8" ht="21">
      <c r="A2" s="40" t="s">
        <v>71</v>
      </c>
      <c r="B2" s="40"/>
      <c r="C2" s="40"/>
      <c r="D2" s="40"/>
      <c r="E2" s="40"/>
      <c r="F2" s="40"/>
      <c r="G2" s="40"/>
      <c r="H2" s="40"/>
    </row>
    <row r="3" spans="1:8" ht="19.5" customHeight="1">
      <c r="A3" s="5" t="s">
        <v>0</v>
      </c>
      <c r="B3" s="6"/>
      <c r="C3" s="6"/>
      <c r="D3" s="41" t="s">
        <v>76</v>
      </c>
      <c r="E3" s="41"/>
      <c r="F3" s="41"/>
      <c r="G3" s="6"/>
      <c r="H3" s="7" t="s">
        <v>1</v>
      </c>
    </row>
    <row r="4" spans="1:8" ht="24.75" customHeight="1">
      <c r="A4" s="42" t="s">
        <v>65</v>
      </c>
      <c r="B4" s="42"/>
      <c r="C4" s="42"/>
      <c r="D4" s="43"/>
      <c r="E4" s="45" t="s">
        <v>68</v>
      </c>
      <c r="F4" s="45" t="s">
        <v>69</v>
      </c>
      <c r="G4" s="44" t="s">
        <v>67</v>
      </c>
      <c r="H4" s="42"/>
    </row>
    <row r="5" spans="1:8" ht="24.75" customHeight="1">
      <c r="A5" s="14" t="s">
        <v>3</v>
      </c>
      <c r="B5" s="15" t="s">
        <v>4</v>
      </c>
      <c r="C5" s="15" t="s">
        <v>2</v>
      </c>
      <c r="D5" s="16" t="s">
        <v>73</v>
      </c>
      <c r="E5" s="46"/>
      <c r="F5" s="46"/>
      <c r="G5" s="17" t="s">
        <v>66</v>
      </c>
      <c r="H5" s="18" t="s">
        <v>5</v>
      </c>
    </row>
    <row r="6" spans="1:8" s="13" customFormat="1" ht="24.75" customHeight="1">
      <c r="A6" s="22"/>
      <c r="B6" s="23"/>
      <c r="C6" s="23"/>
      <c r="D6" s="12" t="s">
        <v>72</v>
      </c>
      <c r="E6" s="34">
        <f>+E7+E20+E30+E38+E43</f>
        <v>1322477817</v>
      </c>
      <c r="F6" s="34">
        <v>35370000</v>
      </c>
      <c r="G6" s="34">
        <f>+E6+F6</f>
        <v>1357847817</v>
      </c>
      <c r="H6" s="35">
        <v>100</v>
      </c>
    </row>
    <row r="7" spans="1:8" ht="24.75" customHeight="1">
      <c r="A7" s="24" t="s">
        <v>6</v>
      </c>
      <c r="B7" s="25" t="s">
        <v>6</v>
      </c>
      <c r="C7" s="25" t="s">
        <v>6</v>
      </c>
      <c r="D7" s="8" t="s">
        <v>7</v>
      </c>
      <c r="E7" s="32">
        <f>+E8</f>
        <v>929760000</v>
      </c>
      <c r="F7" s="11" t="s">
        <v>75</v>
      </c>
      <c r="G7" s="32">
        <f>+E7</f>
        <v>929760000</v>
      </c>
      <c r="H7" s="36">
        <v>68.47520729498046</v>
      </c>
    </row>
    <row r="8" spans="1:8" ht="24.75" customHeight="1">
      <c r="A8" s="24" t="s">
        <v>8</v>
      </c>
      <c r="B8" s="25" t="s">
        <v>6</v>
      </c>
      <c r="C8" s="25" t="s">
        <v>6</v>
      </c>
      <c r="D8" s="8" t="s">
        <v>9</v>
      </c>
      <c r="E8" s="32">
        <f>SUM(E9:E17)</f>
        <v>929760000</v>
      </c>
      <c r="F8" s="11" t="s">
        <v>75</v>
      </c>
      <c r="G8" s="32">
        <f aca="true" t="shared" si="0" ref="G8:G17">+E8</f>
        <v>929760000</v>
      </c>
      <c r="H8" s="36">
        <v>68.47520729498046</v>
      </c>
    </row>
    <row r="9" spans="1:8" ht="24.75" customHeight="1">
      <c r="A9" s="24" t="s">
        <v>6</v>
      </c>
      <c r="B9" s="25" t="s">
        <v>6</v>
      </c>
      <c r="C9" s="25" t="s">
        <v>8</v>
      </c>
      <c r="D9" s="8" t="s">
        <v>10</v>
      </c>
      <c r="E9" s="32">
        <v>458543000</v>
      </c>
      <c r="F9" s="11" t="s">
        <v>75</v>
      </c>
      <c r="G9" s="32">
        <f t="shared" si="0"/>
        <v>458543000</v>
      </c>
      <c r="H9" s="36">
        <v>33.77089461652709</v>
      </c>
    </row>
    <row r="10" spans="1:8" ht="24.75" customHeight="1">
      <c r="A10" s="24" t="s">
        <v>6</v>
      </c>
      <c r="B10" s="25" t="s">
        <v>6</v>
      </c>
      <c r="C10" s="25" t="s">
        <v>11</v>
      </c>
      <c r="D10" s="8" t="s">
        <v>12</v>
      </c>
      <c r="E10" s="32">
        <v>7125000</v>
      </c>
      <c r="F10" s="11" t="s">
        <v>75</v>
      </c>
      <c r="G10" s="32">
        <f t="shared" si="0"/>
        <v>7125000</v>
      </c>
      <c r="H10" s="36">
        <v>0.5247438607562551</v>
      </c>
    </row>
    <row r="11" spans="1:8" ht="24.75" customHeight="1">
      <c r="A11" s="24" t="s">
        <v>6</v>
      </c>
      <c r="B11" s="25" t="s">
        <v>6</v>
      </c>
      <c r="C11" s="25" t="s">
        <v>13</v>
      </c>
      <c r="D11" s="8" t="s">
        <v>14</v>
      </c>
      <c r="E11" s="32">
        <v>86200000</v>
      </c>
      <c r="F11" s="11" t="s">
        <v>75</v>
      </c>
      <c r="G11" s="32">
        <f t="shared" si="0"/>
        <v>86200000</v>
      </c>
      <c r="H11" s="36">
        <v>6.348480111886203</v>
      </c>
    </row>
    <row r="12" spans="1:8" ht="24.75" customHeight="1">
      <c r="A12" s="24" t="s">
        <v>6</v>
      </c>
      <c r="B12" s="25" t="s">
        <v>6</v>
      </c>
      <c r="C12" s="25" t="s">
        <v>15</v>
      </c>
      <c r="D12" s="8" t="s">
        <v>16</v>
      </c>
      <c r="E12" s="32">
        <v>121800000</v>
      </c>
      <c r="F12" s="11" t="s">
        <v>75</v>
      </c>
      <c r="G12" s="32">
        <f t="shared" si="0"/>
        <v>121800000</v>
      </c>
      <c r="H12" s="36">
        <v>8.97035820913851</v>
      </c>
    </row>
    <row r="13" spans="1:8" ht="24.75" customHeight="1">
      <c r="A13" s="24" t="s">
        <v>6</v>
      </c>
      <c r="B13" s="25" t="s">
        <v>6</v>
      </c>
      <c r="C13" s="25" t="s">
        <v>17</v>
      </c>
      <c r="D13" s="8" t="s">
        <v>18</v>
      </c>
      <c r="E13" s="32">
        <v>93000000</v>
      </c>
      <c r="F13" s="11" t="s">
        <v>75</v>
      </c>
      <c r="G13" s="32">
        <f t="shared" si="0"/>
        <v>93000000</v>
      </c>
      <c r="H13" s="36">
        <v>6.849288287765856</v>
      </c>
    </row>
    <row r="14" spans="1:8" ht="24.75" customHeight="1">
      <c r="A14" s="24" t="s">
        <v>6</v>
      </c>
      <c r="B14" s="25" t="s">
        <v>6</v>
      </c>
      <c r="C14" s="25" t="s">
        <v>19</v>
      </c>
      <c r="D14" s="8" t="s">
        <v>20</v>
      </c>
      <c r="E14" s="32">
        <v>10000</v>
      </c>
      <c r="F14" s="11" t="s">
        <v>75</v>
      </c>
      <c r="G14" s="32">
        <f t="shared" si="0"/>
        <v>10000</v>
      </c>
      <c r="H14" s="36">
        <v>0.0007364826115877265</v>
      </c>
    </row>
    <row r="15" spans="1:8" ht="24.75" customHeight="1">
      <c r="A15" s="24" t="s">
        <v>6</v>
      </c>
      <c r="B15" s="25" t="s">
        <v>6</v>
      </c>
      <c r="C15" s="25" t="s">
        <v>21</v>
      </c>
      <c r="D15" s="8" t="s">
        <v>22</v>
      </c>
      <c r="E15" s="32">
        <v>2200000</v>
      </c>
      <c r="F15" s="11" t="s">
        <v>75</v>
      </c>
      <c r="G15" s="32">
        <f t="shared" si="0"/>
        <v>2200000</v>
      </c>
      <c r="H15" s="36">
        <v>0.16202617454929982</v>
      </c>
    </row>
    <row r="16" spans="1:8" ht="24.75" customHeight="1">
      <c r="A16" s="24" t="s">
        <v>6</v>
      </c>
      <c r="B16" s="25" t="s">
        <v>6</v>
      </c>
      <c r="C16" s="25" t="s">
        <v>23</v>
      </c>
      <c r="D16" s="8" t="s">
        <v>24</v>
      </c>
      <c r="E16" s="32">
        <v>41800000</v>
      </c>
      <c r="F16" s="11" t="s">
        <v>75</v>
      </c>
      <c r="G16" s="32">
        <f t="shared" si="0"/>
        <v>41800000</v>
      </c>
      <c r="H16" s="36">
        <v>3.078497316436697</v>
      </c>
    </row>
    <row r="17" spans="1:8" ht="24.75" customHeight="1">
      <c r="A17" s="24" t="s">
        <v>6</v>
      </c>
      <c r="B17" s="25" t="s">
        <v>6</v>
      </c>
      <c r="C17" s="25" t="s">
        <v>25</v>
      </c>
      <c r="D17" s="8" t="s">
        <v>26</v>
      </c>
      <c r="E17" s="32">
        <v>119082000</v>
      </c>
      <c r="F17" s="11" t="s">
        <v>75</v>
      </c>
      <c r="G17" s="32">
        <f t="shared" si="0"/>
        <v>119082000</v>
      </c>
      <c r="H17" s="36">
        <v>8.770182235308965</v>
      </c>
    </row>
    <row r="18" spans="1:8" ht="24.75" customHeight="1">
      <c r="A18" s="24" t="s">
        <v>11</v>
      </c>
      <c r="B18" s="25" t="s">
        <v>6</v>
      </c>
      <c r="C18" s="25" t="s">
        <v>6</v>
      </c>
      <c r="D18" s="8" t="s">
        <v>27</v>
      </c>
      <c r="E18" s="11" t="s">
        <v>75</v>
      </c>
      <c r="F18" s="11" t="s">
        <v>75</v>
      </c>
      <c r="G18" s="11" t="s">
        <v>75</v>
      </c>
      <c r="H18" s="37" t="s">
        <v>74</v>
      </c>
    </row>
    <row r="19" spans="1:8" ht="24.75" customHeight="1">
      <c r="A19" s="24" t="s">
        <v>6</v>
      </c>
      <c r="B19" s="25" t="s">
        <v>6</v>
      </c>
      <c r="C19" s="25" t="s">
        <v>8</v>
      </c>
      <c r="D19" s="8" t="s">
        <v>28</v>
      </c>
      <c r="E19" s="11" t="s">
        <v>75</v>
      </c>
      <c r="F19" s="11" t="s">
        <v>75</v>
      </c>
      <c r="G19" s="11" t="s">
        <v>75</v>
      </c>
      <c r="H19" s="37" t="s">
        <v>74</v>
      </c>
    </row>
    <row r="20" spans="1:8" ht="24.75" customHeight="1">
      <c r="A20" s="24" t="s">
        <v>6</v>
      </c>
      <c r="B20" s="25" t="s">
        <v>6</v>
      </c>
      <c r="C20" s="25" t="s">
        <v>6</v>
      </c>
      <c r="D20" s="8" t="s">
        <v>29</v>
      </c>
      <c r="E20" s="32">
        <f>+E21+E25</f>
        <v>74876265</v>
      </c>
      <c r="F20" s="11" t="s">
        <v>75</v>
      </c>
      <c r="G20" s="32">
        <f>+E20</f>
        <v>74876265</v>
      </c>
      <c r="H20" s="36">
        <v>5.514506719313468</v>
      </c>
    </row>
    <row r="21" spans="1:8" ht="24.75" customHeight="1">
      <c r="A21" s="24" t="s">
        <v>13</v>
      </c>
      <c r="B21" s="25" t="s">
        <v>6</v>
      </c>
      <c r="C21" s="25" t="s">
        <v>6</v>
      </c>
      <c r="D21" s="8" t="s">
        <v>30</v>
      </c>
      <c r="E21" s="32">
        <f>SUM(E22:E24)</f>
        <v>17966646</v>
      </c>
      <c r="F21" s="11" t="s">
        <v>75</v>
      </c>
      <c r="G21" s="32">
        <f aca="true" t="shared" si="1" ref="G21:G28">+E21</f>
        <v>17966646</v>
      </c>
      <c r="H21" s="36">
        <v>1.323212236755218</v>
      </c>
    </row>
    <row r="22" spans="1:8" ht="24.75" customHeight="1">
      <c r="A22" s="24" t="s">
        <v>6</v>
      </c>
      <c r="B22" s="25" t="s">
        <v>6</v>
      </c>
      <c r="C22" s="25" t="s">
        <v>8</v>
      </c>
      <c r="D22" s="8" t="s">
        <v>31</v>
      </c>
      <c r="E22" s="32">
        <v>17217233</v>
      </c>
      <c r="F22" s="11" t="s">
        <v>75</v>
      </c>
      <c r="G22" s="32">
        <f t="shared" si="1"/>
        <v>17217233</v>
      </c>
      <c r="H22" s="36">
        <v>1.2680192724154387</v>
      </c>
    </row>
    <row r="23" spans="1:8" ht="24.75" customHeight="1">
      <c r="A23" s="24" t="s">
        <v>6</v>
      </c>
      <c r="B23" s="25" t="s">
        <v>6</v>
      </c>
      <c r="C23" s="25" t="s">
        <v>11</v>
      </c>
      <c r="D23" s="8" t="s">
        <v>32</v>
      </c>
      <c r="E23" s="32">
        <v>390778</v>
      </c>
      <c r="F23" s="11" t="s">
        <v>75</v>
      </c>
      <c r="G23" s="32">
        <f t="shared" si="1"/>
        <v>390778</v>
      </c>
      <c r="H23" s="36">
        <v>0.02878012019910286</v>
      </c>
    </row>
    <row r="24" spans="1:8" ht="24.75" customHeight="1">
      <c r="A24" s="24" t="s">
        <v>6</v>
      </c>
      <c r="B24" s="25" t="s">
        <v>6</v>
      </c>
      <c r="C24" s="25" t="s">
        <v>13</v>
      </c>
      <c r="D24" s="8" t="s">
        <v>33</v>
      </c>
      <c r="E24" s="32">
        <v>358635</v>
      </c>
      <c r="F24" s="11" t="s">
        <v>75</v>
      </c>
      <c r="G24" s="32">
        <f t="shared" si="1"/>
        <v>358635</v>
      </c>
      <c r="H24" s="36">
        <v>0.02641284414067643</v>
      </c>
    </row>
    <row r="25" spans="1:8" ht="24.75" customHeight="1">
      <c r="A25" s="24" t="s">
        <v>15</v>
      </c>
      <c r="B25" s="25" t="s">
        <v>6</v>
      </c>
      <c r="C25" s="25" t="s">
        <v>6</v>
      </c>
      <c r="D25" s="8" t="s">
        <v>34</v>
      </c>
      <c r="E25" s="32">
        <f>SUM(E26:E28)</f>
        <v>56909619</v>
      </c>
      <c r="F25" s="11" t="s">
        <v>75</v>
      </c>
      <c r="G25" s="32">
        <f t="shared" si="1"/>
        <v>56909619</v>
      </c>
      <c r="H25" s="36">
        <v>4.19129448255825</v>
      </c>
    </row>
    <row r="26" spans="1:8" ht="24.75" customHeight="1">
      <c r="A26" s="24" t="s">
        <v>6</v>
      </c>
      <c r="B26" s="25" t="s">
        <v>6</v>
      </c>
      <c r="C26" s="25" t="s">
        <v>8</v>
      </c>
      <c r="D26" s="8" t="s">
        <v>35</v>
      </c>
      <c r="E26" s="32">
        <v>21928616</v>
      </c>
      <c r="F26" s="11" t="s">
        <v>75</v>
      </c>
      <c r="G26" s="32">
        <f>+E26</f>
        <v>21928616</v>
      </c>
      <c r="H26" s="36">
        <v>1.6150044380184407</v>
      </c>
    </row>
    <row r="27" spans="1:8" ht="24.75" customHeight="1">
      <c r="A27" s="24" t="s">
        <v>6</v>
      </c>
      <c r="B27" s="25" t="s">
        <v>6</v>
      </c>
      <c r="C27" s="25" t="s">
        <v>11</v>
      </c>
      <c r="D27" s="8" t="s">
        <v>36</v>
      </c>
      <c r="E27" s="32">
        <v>9642638</v>
      </c>
      <c r="F27" s="11" t="s">
        <v>75</v>
      </c>
      <c r="G27" s="32">
        <f t="shared" si="1"/>
        <v>9642638</v>
      </c>
      <c r="H27" s="36">
        <v>0.7101635216835052</v>
      </c>
    </row>
    <row r="28" spans="1:8" ht="24.75" customHeight="1">
      <c r="A28" s="24" t="s">
        <v>6</v>
      </c>
      <c r="B28" s="25" t="s">
        <v>6</v>
      </c>
      <c r="C28" s="25" t="s">
        <v>13</v>
      </c>
      <c r="D28" s="8" t="s">
        <v>37</v>
      </c>
      <c r="E28" s="32">
        <v>25338365</v>
      </c>
      <c r="F28" s="11" t="s">
        <v>75</v>
      </c>
      <c r="G28" s="32">
        <f t="shared" si="1"/>
        <v>25338365</v>
      </c>
      <c r="H28" s="36">
        <v>1.8661265228563044</v>
      </c>
    </row>
    <row r="29" spans="1:8" ht="24.75" customHeight="1">
      <c r="A29" s="24" t="s">
        <v>6</v>
      </c>
      <c r="B29" s="25" t="s">
        <v>6</v>
      </c>
      <c r="C29" s="25" t="s">
        <v>15</v>
      </c>
      <c r="D29" s="8" t="s">
        <v>38</v>
      </c>
      <c r="E29" s="11" t="s">
        <v>75</v>
      </c>
      <c r="F29" s="11" t="s">
        <v>75</v>
      </c>
      <c r="G29" s="11" t="s">
        <v>75</v>
      </c>
      <c r="H29" s="37" t="s">
        <v>74</v>
      </c>
    </row>
    <row r="30" spans="1:8" ht="24.75" customHeight="1">
      <c r="A30" s="24" t="s">
        <v>6</v>
      </c>
      <c r="B30" s="25" t="s">
        <v>6</v>
      </c>
      <c r="C30" s="25" t="s">
        <v>6</v>
      </c>
      <c r="D30" s="8" t="s">
        <v>39</v>
      </c>
      <c r="E30" s="32">
        <f>+E31</f>
        <v>63063010</v>
      </c>
      <c r="F30" s="32">
        <v>21800000</v>
      </c>
      <c r="G30" s="32">
        <f>+E30+F30</f>
        <v>84863010</v>
      </c>
      <c r="H30" s="36">
        <v>6.250013123199535</v>
      </c>
    </row>
    <row r="31" spans="1:8" ht="24.75" customHeight="1">
      <c r="A31" s="26" t="s">
        <v>17</v>
      </c>
      <c r="B31" s="25" t="s">
        <v>6</v>
      </c>
      <c r="C31" s="25" t="s">
        <v>6</v>
      </c>
      <c r="D31" s="9" t="s">
        <v>40</v>
      </c>
      <c r="E31" s="32">
        <f>SUM(E33:E37)</f>
        <v>63063010</v>
      </c>
      <c r="F31" s="32">
        <v>21800000</v>
      </c>
      <c r="G31" s="32">
        <f>+E31+F31</f>
        <v>84863010</v>
      </c>
      <c r="H31" s="36">
        <v>6.250013123199535</v>
      </c>
    </row>
    <row r="32" spans="1:8" ht="16.5" customHeight="1">
      <c r="A32" s="27"/>
      <c r="B32" s="28"/>
      <c r="C32" s="28"/>
      <c r="D32" s="20"/>
      <c r="E32" s="21"/>
      <c r="F32" s="21"/>
      <c r="G32" s="21"/>
      <c r="H32" s="38"/>
    </row>
    <row r="33" spans="1:8" ht="24.75" customHeight="1">
      <c r="A33" s="24" t="s">
        <v>6</v>
      </c>
      <c r="B33" s="25" t="s">
        <v>6</v>
      </c>
      <c r="C33" s="25" t="s">
        <v>8</v>
      </c>
      <c r="D33" s="8" t="s">
        <v>41</v>
      </c>
      <c r="E33" s="32">
        <v>9581352</v>
      </c>
      <c r="F33" s="11" t="s">
        <v>75</v>
      </c>
      <c r="G33" s="32">
        <f>+E33</f>
        <v>9581352</v>
      </c>
      <c r="H33" s="36">
        <v>0.7056499143501287</v>
      </c>
    </row>
    <row r="34" spans="1:8" ht="24.75" customHeight="1">
      <c r="A34" s="24" t="s">
        <v>6</v>
      </c>
      <c r="B34" s="25" t="s">
        <v>6</v>
      </c>
      <c r="C34" s="25" t="s">
        <v>11</v>
      </c>
      <c r="D34" s="8" t="s">
        <v>42</v>
      </c>
      <c r="E34" s="32">
        <v>34590880</v>
      </c>
      <c r="F34" s="11" t="s">
        <v>75</v>
      </c>
      <c r="G34" s="32">
        <f>+E34</f>
        <v>34590880</v>
      </c>
      <c r="H34" s="36">
        <v>2.647558163951766</v>
      </c>
    </row>
    <row r="35" spans="1:8" ht="24.75" customHeight="1">
      <c r="A35" s="24" t="s">
        <v>6</v>
      </c>
      <c r="B35" s="25" t="s">
        <v>6</v>
      </c>
      <c r="C35" s="25" t="s">
        <v>13</v>
      </c>
      <c r="D35" s="8" t="s">
        <v>43</v>
      </c>
      <c r="E35" s="32">
        <v>3333704</v>
      </c>
      <c r="F35" s="11" t="s">
        <v>75</v>
      </c>
      <c r="G35" s="32">
        <f>+E35</f>
        <v>3333704</v>
      </c>
      <c r="H35" s="36">
        <v>0.34552150281804506</v>
      </c>
    </row>
    <row r="36" spans="1:8" ht="24.75" customHeight="1">
      <c r="A36" s="24" t="s">
        <v>6</v>
      </c>
      <c r="B36" s="25" t="s">
        <v>6</v>
      </c>
      <c r="C36" s="25" t="s">
        <v>15</v>
      </c>
      <c r="D36" s="8" t="s">
        <v>44</v>
      </c>
      <c r="E36" s="32">
        <v>15394658</v>
      </c>
      <c r="F36" s="32">
        <v>21800000</v>
      </c>
      <c r="G36" s="32">
        <f>+E36+F36</f>
        <v>37194658</v>
      </c>
      <c r="H36" s="36">
        <v>2.739321886095232</v>
      </c>
    </row>
    <row r="37" spans="1:8" ht="24.75" customHeight="1">
      <c r="A37" s="24" t="s">
        <v>6</v>
      </c>
      <c r="B37" s="25" t="s">
        <v>6</v>
      </c>
      <c r="C37" s="25" t="s">
        <v>17</v>
      </c>
      <c r="D37" s="8" t="s">
        <v>45</v>
      </c>
      <c r="E37" s="32">
        <v>162416</v>
      </c>
      <c r="F37" s="11" t="s">
        <v>75</v>
      </c>
      <c r="G37" s="32">
        <f>+E37</f>
        <v>162416</v>
      </c>
      <c r="H37" s="36">
        <v>0.01196165598436322</v>
      </c>
    </row>
    <row r="38" spans="1:8" ht="24.75" customHeight="1">
      <c r="A38" s="24" t="s">
        <v>6</v>
      </c>
      <c r="B38" s="25" t="s">
        <v>6</v>
      </c>
      <c r="C38" s="25" t="s">
        <v>6</v>
      </c>
      <c r="D38" s="8" t="s">
        <v>46</v>
      </c>
      <c r="E38" s="32">
        <f>+E39</f>
        <v>240775050</v>
      </c>
      <c r="F38" s="32">
        <v>10700000</v>
      </c>
      <c r="G38" s="32">
        <f aca="true" t="shared" si="2" ref="G38:G43">+E38+F38</f>
        <v>251475050</v>
      </c>
      <c r="H38" s="36">
        <v>18.52070015731541</v>
      </c>
    </row>
    <row r="39" spans="1:8" ht="24.75" customHeight="1">
      <c r="A39" s="24" t="s">
        <v>19</v>
      </c>
      <c r="B39" s="25" t="s">
        <v>6</v>
      </c>
      <c r="C39" s="25" t="s">
        <v>6</v>
      </c>
      <c r="D39" s="8" t="s">
        <v>47</v>
      </c>
      <c r="E39" s="32">
        <f>SUM(E40:E42)</f>
        <v>240775050</v>
      </c>
      <c r="F39" s="32">
        <v>10700000</v>
      </c>
      <c r="G39" s="32">
        <f t="shared" si="2"/>
        <v>251475050</v>
      </c>
      <c r="H39" s="36">
        <v>18.52070015731541</v>
      </c>
    </row>
    <row r="40" spans="1:8" ht="24.75" customHeight="1">
      <c r="A40" s="24" t="s">
        <v>6</v>
      </c>
      <c r="B40" s="25" t="s">
        <v>6</v>
      </c>
      <c r="C40" s="25" t="s">
        <v>8</v>
      </c>
      <c r="D40" s="8" t="s">
        <v>48</v>
      </c>
      <c r="E40" s="32">
        <f>161534927+9955057</f>
        <v>171489984</v>
      </c>
      <c r="F40" s="32">
        <v>4800000</v>
      </c>
      <c r="G40" s="32">
        <f t="shared" si="2"/>
        <v>176289984</v>
      </c>
      <c r="H40" s="36">
        <v>12.983450781307853</v>
      </c>
    </row>
    <row r="41" spans="1:8" ht="24.75" customHeight="1">
      <c r="A41" s="24" t="s">
        <v>6</v>
      </c>
      <c r="B41" s="25" t="s">
        <v>6</v>
      </c>
      <c r="C41" s="25" t="s">
        <v>11</v>
      </c>
      <c r="D41" s="8" t="s">
        <v>49</v>
      </c>
      <c r="E41" s="32">
        <f>56032619-300000</f>
        <v>55732619</v>
      </c>
      <c r="F41" s="32">
        <v>4200000</v>
      </c>
      <c r="G41" s="32">
        <f t="shared" si="2"/>
        <v>59932619</v>
      </c>
      <c r="H41" s="36">
        <v>4.41393317604122</v>
      </c>
    </row>
    <row r="42" spans="1:8" ht="24.75" customHeight="1">
      <c r="A42" s="24" t="s">
        <v>6</v>
      </c>
      <c r="B42" s="25" t="s">
        <v>6</v>
      </c>
      <c r="C42" s="25" t="s">
        <v>13</v>
      </c>
      <c r="D42" s="8" t="s">
        <v>50</v>
      </c>
      <c r="E42" s="32">
        <v>13552447</v>
      </c>
      <c r="F42" s="32">
        <v>1700000</v>
      </c>
      <c r="G42" s="32">
        <f t="shared" si="2"/>
        <v>15252447</v>
      </c>
      <c r="H42" s="36">
        <v>1.1233161999663386</v>
      </c>
    </row>
    <row r="43" spans="1:8" ht="24.75" customHeight="1">
      <c r="A43" s="24" t="s">
        <v>6</v>
      </c>
      <c r="B43" s="25" t="s">
        <v>6</v>
      </c>
      <c r="C43" s="25" t="s">
        <v>6</v>
      </c>
      <c r="D43" s="8" t="s">
        <v>51</v>
      </c>
      <c r="E43" s="32">
        <f>+E44+E47</f>
        <v>14003492</v>
      </c>
      <c r="F43" s="32">
        <v>2870000</v>
      </c>
      <c r="G43" s="32">
        <f t="shared" si="2"/>
        <v>16873492</v>
      </c>
      <c r="H43" s="36">
        <v>1.239572705191124</v>
      </c>
    </row>
    <row r="44" spans="1:8" ht="24.75" customHeight="1">
      <c r="A44" s="24" t="s">
        <v>21</v>
      </c>
      <c r="B44" s="25" t="s">
        <v>6</v>
      </c>
      <c r="C44" s="25" t="s">
        <v>6</v>
      </c>
      <c r="D44" s="8" t="s">
        <v>52</v>
      </c>
      <c r="E44" s="10" t="s">
        <v>53</v>
      </c>
      <c r="F44" s="11" t="s">
        <v>75</v>
      </c>
      <c r="G44" s="10" t="str">
        <f>+E44</f>
        <v>300</v>
      </c>
      <c r="H44" s="36">
        <v>2.2094478347631798E-05</v>
      </c>
    </row>
    <row r="45" spans="1:8" ht="24.75" customHeight="1">
      <c r="A45" s="24" t="s">
        <v>6</v>
      </c>
      <c r="B45" s="25" t="s">
        <v>6</v>
      </c>
      <c r="C45" s="25" t="s">
        <v>8</v>
      </c>
      <c r="D45" s="8" t="s">
        <v>54</v>
      </c>
      <c r="E45" s="10" t="s">
        <v>53</v>
      </c>
      <c r="F45" s="11" t="s">
        <v>75</v>
      </c>
      <c r="G45" s="10" t="str">
        <f>+E45</f>
        <v>300</v>
      </c>
      <c r="H45" s="36">
        <v>2.2094478347631798E-05</v>
      </c>
    </row>
    <row r="46" spans="1:8" ht="24.75" customHeight="1">
      <c r="A46" s="24" t="s">
        <v>6</v>
      </c>
      <c r="B46" s="25" t="s">
        <v>6</v>
      </c>
      <c r="C46" s="25" t="s">
        <v>11</v>
      </c>
      <c r="D46" s="8" t="s">
        <v>55</v>
      </c>
      <c r="E46" s="11" t="s">
        <v>75</v>
      </c>
      <c r="F46" s="11" t="s">
        <v>75</v>
      </c>
      <c r="G46" s="11" t="s">
        <v>75</v>
      </c>
      <c r="H46" s="37" t="s">
        <v>74</v>
      </c>
    </row>
    <row r="47" spans="1:8" ht="24.75" customHeight="1">
      <c r="A47" s="24" t="s">
        <v>23</v>
      </c>
      <c r="B47" s="25" t="s">
        <v>6</v>
      </c>
      <c r="C47" s="25" t="s">
        <v>6</v>
      </c>
      <c r="D47" s="8" t="s">
        <v>56</v>
      </c>
      <c r="E47" s="32">
        <f>+E48+E49+E50+E51+E52+E54</f>
        <v>14003192</v>
      </c>
      <c r="F47" s="32">
        <v>2870000</v>
      </c>
      <c r="G47" s="32">
        <f>+E47+F47</f>
        <v>16873192</v>
      </c>
      <c r="H47" s="36">
        <v>1.2426625443397792</v>
      </c>
    </row>
    <row r="48" spans="1:8" ht="24.75" customHeight="1">
      <c r="A48" s="24" t="s">
        <v>6</v>
      </c>
      <c r="B48" s="25" t="s">
        <v>6</v>
      </c>
      <c r="C48" s="25" t="s">
        <v>8</v>
      </c>
      <c r="D48" s="8" t="s">
        <v>57</v>
      </c>
      <c r="E48" s="32">
        <v>5655008</v>
      </c>
      <c r="F48" s="11" t="s">
        <v>75</v>
      </c>
      <c r="G48" s="32">
        <f>+E48</f>
        <v>5655008</v>
      </c>
      <c r="H48" s="36">
        <v>0.4164815060389486</v>
      </c>
    </row>
    <row r="49" spans="1:8" ht="24.75" customHeight="1">
      <c r="A49" s="24" t="s">
        <v>6</v>
      </c>
      <c r="B49" s="25" t="s">
        <v>6</v>
      </c>
      <c r="C49" s="25" t="s">
        <v>11</v>
      </c>
      <c r="D49" s="8" t="s">
        <v>58</v>
      </c>
      <c r="E49" s="32" t="s">
        <v>59</v>
      </c>
      <c r="F49" s="11" t="s">
        <v>75</v>
      </c>
      <c r="G49" s="32" t="str">
        <f>+E49</f>
        <v>254</v>
      </c>
      <c r="H49" s="36">
        <v>1.8706658334328255E-05</v>
      </c>
    </row>
    <row r="50" spans="1:8" ht="24.75" customHeight="1">
      <c r="A50" s="24" t="s">
        <v>6</v>
      </c>
      <c r="B50" s="25" t="s">
        <v>6</v>
      </c>
      <c r="C50" s="25" t="s">
        <v>13</v>
      </c>
      <c r="D50" s="8" t="s">
        <v>60</v>
      </c>
      <c r="E50" s="32">
        <v>306061</v>
      </c>
      <c r="F50" s="11" t="s">
        <v>75</v>
      </c>
      <c r="G50" s="32">
        <f>+E50</f>
        <v>306061</v>
      </c>
      <c r="H50" s="36">
        <v>0.022540860458515118</v>
      </c>
    </row>
    <row r="51" spans="1:8" ht="24.75" customHeight="1">
      <c r="A51" s="24" t="s">
        <v>6</v>
      </c>
      <c r="B51" s="25" t="s">
        <v>6</v>
      </c>
      <c r="C51" s="25" t="s">
        <v>15</v>
      </c>
      <c r="D51" s="8" t="s">
        <v>61</v>
      </c>
      <c r="E51" s="32">
        <v>1128811</v>
      </c>
      <c r="F51" s="11" t="s">
        <v>75</v>
      </c>
      <c r="G51" s="32">
        <f>+E51</f>
        <v>1128811</v>
      </c>
      <c r="H51" s="36">
        <v>0.08313496732689532</v>
      </c>
    </row>
    <row r="52" spans="1:8" ht="24.75" customHeight="1">
      <c r="A52" s="24" t="s">
        <v>6</v>
      </c>
      <c r="B52" s="25" t="s">
        <v>6</v>
      </c>
      <c r="C52" s="25" t="s">
        <v>17</v>
      </c>
      <c r="D52" s="8" t="s">
        <v>62</v>
      </c>
      <c r="E52" s="32">
        <v>2874722</v>
      </c>
      <c r="F52" s="11" t="s">
        <v>75</v>
      </c>
      <c r="G52" s="32">
        <f>+E52</f>
        <v>2874722</v>
      </c>
      <c r="H52" s="36">
        <v>0.21171827661486922</v>
      </c>
    </row>
    <row r="53" spans="1:8" ht="24.75" customHeight="1">
      <c r="A53" s="24" t="s">
        <v>6</v>
      </c>
      <c r="B53" s="25" t="s">
        <v>6</v>
      </c>
      <c r="C53" s="25" t="s">
        <v>19</v>
      </c>
      <c r="D53" s="8" t="s">
        <v>63</v>
      </c>
      <c r="E53" s="11" t="s">
        <v>75</v>
      </c>
      <c r="F53" s="11" t="s">
        <v>75</v>
      </c>
      <c r="G53" s="11" t="s">
        <v>75</v>
      </c>
      <c r="H53" s="37" t="s">
        <v>74</v>
      </c>
    </row>
    <row r="54" spans="1:8" ht="24.75" customHeight="1">
      <c r="A54" s="27" t="s">
        <v>6</v>
      </c>
      <c r="B54" s="28" t="s">
        <v>6</v>
      </c>
      <c r="C54" s="28" t="s">
        <v>21</v>
      </c>
      <c r="D54" s="19" t="s">
        <v>64</v>
      </c>
      <c r="E54" s="33">
        <v>4038336</v>
      </c>
      <c r="F54" s="33">
        <v>2870000</v>
      </c>
      <c r="G54" s="33">
        <f>+E54+F54</f>
        <v>6908336</v>
      </c>
      <c r="H54" s="38">
        <v>0.5087869339005509</v>
      </c>
    </row>
    <row r="55" spans="1:8" ht="16.5">
      <c r="A55" s="29"/>
      <c r="B55" s="29"/>
      <c r="C55" s="29"/>
      <c r="D55" s="4"/>
      <c r="E55" s="3"/>
      <c r="F55" s="3"/>
      <c r="G55" s="3"/>
      <c r="H55" s="3"/>
    </row>
    <row r="56" spans="1:8" ht="16.5">
      <c r="A56" s="29"/>
      <c r="B56" s="29"/>
      <c r="C56" s="29"/>
      <c r="D56" s="4"/>
      <c r="E56" s="2"/>
      <c r="F56" s="2"/>
      <c r="G56" s="2"/>
      <c r="H56" s="2"/>
    </row>
    <row r="57" spans="1:8" ht="16.5">
      <c r="A57" s="30"/>
      <c r="B57" s="30"/>
      <c r="C57" s="30"/>
      <c r="D57" s="1"/>
      <c r="E57" s="1"/>
      <c r="F57" s="1"/>
      <c r="G57" s="1"/>
      <c r="H57" s="1"/>
    </row>
    <row r="58" spans="1:8" ht="16.5">
      <c r="A58" s="30"/>
      <c r="B58" s="30"/>
      <c r="C58" s="30"/>
      <c r="D58" s="1"/>
      <c r="E58" s="1"/>
      <c r="F58" s="1"/>
      <c r="G58" s="1"/>
      <c r="H58" s="1"/>
    </row>
    <row r="59" spans="1:8" ht="16.5">
      <c r="A59" s="30"/>
      <c r="B59" s="30"/>
      <c r="C59" s="30"/>
      <c r="D59" s="1"/>
      <c r="E59" s="1"/>
      <c r="F59" s="1"/>
      <c r="G59" s="1"/>
      <c r="H59" s="1"/>
    </row>
    <row r="60" spans="1:3" ht="16.5">
      <c r="A60" s="31"/>
      <c r="B60" s="31"/>
      <c r="C60" s="31"/>
    </row>
    <row r="61" spans="1:3" ht="16.5">
      <c r="A61" s="31"/>
      <c r="B61" s="31"/>
      <c r="C61" s="31"/>
    </row>
    <row r="62" spans="1:3" ht="16.5">
      <c r="A62" s="31"/>
      <c r="B62" s="31"/>
      <c r="C62" s="31"/>
    </row>
    <row r="63" spans="1:3" ht="16.5">
      <c r="A63" s="31"/>
      <c r="B63" s="31"/>
      <c r="C63" s="31"/>
    </row>
    <row r="64" spans="1:3" ht="16.5">
      <c r="A64" s="31"/>
      <c r="B64" s="31"/>
      <c r="C64" s="31"/>
    </row>
    <row r="65" spans="1:3" ht="16.5">
      <c r="A65" s="31"/>
      <c r="B65" s="31"/>
      <c r="C65" s="31"/>
    </row>
    <row r="66" spans="1:3" ht="16.5">
      <c r="A66" s="31"/>
      <c r="B66" s="31"/>
      <c r="C66" s="31"/>
    </row>
    <row r="67" spans="1:3" ht="16.5">
      <c r="A67" s="31"/>
      <c r="B67" s="31"/>
      <c r="C67" s="31"/>
    </row>
    <row r="68" spans="1:3" ht="16.5">
      <c r="A68" s="31"/>
      <c r="B68" s="31"/>
      <c r="C68" s="31"/>
    </row>
    <row r="69" spans="1:3" ht="16.5">
      <c r="A69" s="31"/>
      <c r="B69" s="31"/>
      <c r="C69" s="31"/>
    </row>
    <row r="70" spans="1:3" ht="16.5">
      <c r="A70" s="31"/>
      <c r="B70" s="31"/>
      <c r="C70" s="31"/>
    </row>
    <row r="71" spans="1:3" ht="16.5">
      <c r="A71" s="31"/>
      <c r="B71" s="31"/>
      <c r="C71" s="31"/>
    </row>
    <row r="72" spans="1:3" ht="16.5">
      <c r="A72" s="31"/>
      <c r="B72" s="31"/>
      <c r="C72" s="31"/>
    </row>
    <row r="73" spans="1:3" ht="16.5">
      <c r="A73" s="31"/>
      <c r="B73" s="31"/>
      <c r="C73" s="31"/>
    </row>
    <row r="74" spans="1:3" ht="16.5">
      <c r="A74" s="31"/>
      <c r="B74" s="31"/>
      <c r="C74" s="31"/>
    </row>
    <row r="75" spans="1:3" ht="16.5">
      <c r="A75" s="31"/>
      <c r="B75" s="31"/>
      <c r="C75" s="31"/>
    </row>
    <row r="76" spans="1:3" ht="16.5">
      <c r="A76" s="31"/>
      <c r="B76" s="31"/>
      <c r="C76" s="31"/>
    </row>
    <row r="77" spans="1:3" ht="16.5">
      <c r="A77" s="31"/>
      <c r="B77" s="31"/>
      <c r="C77" s="31"/>
    </row>
    <row r="78" spans="1:3" ht="16.5">
      <c r="A78" s="31"/>
      <c r="B78" s="31"/>
      <c r="C78" s="31"/>
    </row>
    <row r="79" spans="1:3" ht="16.5">
      <c r="A79" s="31"/>
      <c r="B79" s="31"/>
      <c r="C79" s="31"/>
    </row>
    <row r="80" spans="1:3" ht="16.5">
      <c r="A80" s="31"/>
      <c r="B80" s="31"/>
      <c r="C80" s="31"/>
    </row>
    <row r="81" spans="1:3" ht="16.5">
      <c r="A81" s="31"/>
      <c r="B81" s="31"/>
      <c r="C81" s="31"/>
    </row>
    <row r="82" spans="1:3" ht="16.5">
      <c r="A82" s="31"/>
      <c r="B82" s="31"/>
      <c r="C82" s="31"/>
    </row>
    <row r="83" spans="1:3" ht="16.5">
      <c r="A83" s="31"/>
      <c r="B83" s="31"/>
      <c r="C83" s="31"/>
    </row>
    <row r="84" spans="1:3" ht="16.5">
      <c r="A84" s="31"/>
      <c r="B84" s="31"/>
      <c r="C84" s="31"/>
    </row>
    <row r="85" spans="1:3" ht="16.5">
      <c r="A85" s="31"/>
      <c r="B85" s="31"/>
      <c r="C85" s="31"/>
    </row>
    <row r="86" spans="1:3" ht="16.5">
      <c r="A86" s="31"/>
      <c r="B86" s="31"/>
      <c r="C86" s="31"/>
    </row>
    <row r="87" spans="1:3" ht="16.5">
      <c r="A87" s="31"/>
      <c r="B87" s="31"/>
      <c r="C87" s="31"/>
    </row>
    <row r="88" spans="1:3" ht="16.5">
      <c r="A88" s="31"/>
      <c r="B88" s="31"/>
      <c r="C88" s="31"/>
    </row>
    <row r="89" spans="1:3" ht="16.5">
      <c r="A89" s="31"/>
      <c r="B89" s="31"/>
      <c r="C89" s="31"/>
    </row>
    <row r="90" spans="1:3" ht="16.5">
      <c r="A90" s="31"/>
      <c r="B90" s="31"/>
      <c r="C90" s="31"/>
    </row>
    <row r="91" spans="1:3" ht="16.5">
      <c r="A91" s="31"/>
      <c r="B91" s="31"/>
      <c r="C91" s="31"/>
    </row>
    <row r="92" spans="1:3" ht="16.5">
      <c r="A92" s="31"/>
      <c r="B92" s="31"/>
      <c r="C92" s="31"/>
    </row>
    <row r="93" spans="1:3" ht="16.5">
      <c r="A93" s="31"/>
      <c r="B93" s="31"/>
      <c r="C93" s="31"/>
    </row>
    <row r="94" spans="1:3" ht="16.5">
      <c r="A94" s="31"/>
      <c r="B94" s="31"/>
      <c r="C94" s="31"/>
    </row>
    <row r="95" spans="1:3" ht="16.5">
      <c r="A95" s="31"/>
      <c r="B95" s="31"/>
      <c r="C95" s="31"/>
    </row>
    <row r="96" spans="1:3" ht="16.5">
      <c r="A96" s="31"/>
      <c r="B96" s="31"/>
      <c r="C96" s="31"/>
    </row>
    <row r="97" spans="1:3" ht="16.5">
      <c r="A97" s="31"/>
      <c r="B97" s="31"/>
      <c r="C97" s="31"/>
    </row>
    <row r="98" spans="1:3" ht="16.5">
      <c r="A98" s="31"/>
      <c r="B98" s="31"/>
      <c r="C98" s="31"/>
    </row>
    <row r="99" spans="1:3" ht="16.5">
      <c r="A99" s="31"/>
      <c r="B99" s="31"/>
      <c r="C99" s="31"/>
    </row>
    <row r="100" spans="1:3" ht="16.5">
      <c r="A100" s="31"/>
      <c r="B100" s="31"/>
      <c r="C100" s="31"/>
    </row>
    <row r="101" spans="1:3" ht="16.5">
      <c r="A101" s="31"/>
      <c r="B101" s="31"/>
      <c r="C101" s="31"/>
    </row>
    <row r="102" spans="1:3" ht="16.5">
      <c r="A102" s="31"/>
      <c r="B102" s="31"/>
      <c r="C102" s="31"/>
    </row>
    <row r="103" spans="1:3" ht="16.5">
      <c r="A103" s="31"/>
      <c r="B103" s="31"/>
      <c r="C103" s="31"/>
    </row>
    <row r="104" spans="1:3" ht="16.5">
      <c r="A104" s="31"/>
      <c r="B104" s="31"/>
      <c r="C104" s="31"/>
    </row>
    <row r="105" spans="1:3" ht="16.5">
      <c r="A105" s="31"/>
      <c r="B105" s="31"/>
      <c r="C105" s="31"/>
    </row>
    <row r="106" spans="1:3" ht="16.5">
      <c r="A106" s="31"/>
      <c r="B106" s="31"/>
      <c r="C106" s="31"/>
    </row>
    <row r="107" spans="1:3" ht="16.5">
      <c r="A107" s="31"/>
      <c r="B107" s="31"/>
      <c r="C107" s="31"/>
    </row>
    <row r="108" spans="1:3" ht="16.5">
      <c r="A108" s="31"/>
      <c r="B108" s="31"/>
      <c r="C108" s="31"/>
    </row>
    <row r="109" spans="1:3" ht="16.5">
      <c r="A109" s="31"/>
      <c r="B109" s="31"/>
      <c r="C109" s="31"/>
    </row>
    <row r="110" spans="1:3" ht="16.5">
      <c r="A110" s="31"/>
      <c r="B110" s="31"/>
      <c r="C110" s="31"/>
    </row>
    <row r="111" spans="1:3" ht="16.5">
      <c r="A111" s="31"/>
      <c r="B111" s="31"/>
      <c r="C111" s="31"/>
    </row>
    <row r="112" spans="1:3" ht="16.5">
      <c r="A112" s="31"/>
      <c r="B112" s="31"/>
      <c r="C112" s="31"/>
    </row>
    <row r="113" spans="1:3" ht="16.5">
      <c r="A113" s="31"/>
      <c r="B113" s="31"/>
      <c r="C113" s="31"/>
    </row>
    <row r="114" spans="1:3" ht="16.5">
      <c r="A114" s="31"/>
      <c r="B114" s="31"/>
      <c r="C114" s="31"/>
    </row>
    <row r="115" spans="1:3" ht="16.5">
      <c r="A115" s="31"/>
      <c r="B115" s="31"/>
      <c r="C115" s="31"/>
    </row>
    <row r="116" spans="1:3" ht="16.5">
      <c r="A116" s="31"/>
      <c r="B116" s="31"/>
      <c r="C116" s="31"/>
    </row>
    <row r="117" spans="1:3" ht="16.5">
      <c r="A117" s="31"/>
      <c r="B117" s="31"/>
      <c r="C117" s="31"/>
    </row>
    <row r="118" spans="1:3" ht="16.5">
      <c r="A118" s="31"/>
      <c r="B118" s="31"/>
      <c r="C118" s="31"/>
    </row>
    <row r="119" spans="1:3" ht="16.5">
      <c r="A119" s="31"/>
      <c r="B119" s="31"/>
      <c r="C119" s="31"/>
    </row>
    <row r="120" spans="1:3" ht="16.5">
      <c r="A120" s="31"/>
      <c r="B120" s="31"/>
      <c r="C120" s="31"/>
    </row>
    <row r="121" spans="1:3" ht="16.5">
      <c r="A121" s="31"/>
      <c r="B121" s="31"/>
      <c r="C121" s="31"/>
    </row>
    <row r="122" spans="1:3" ht="16.5">
      <c r="A122" s="31"/>
      <c r="B122" s="31"/>
      <c r="C122" s="31"/>
    </row>
    <row r="123" spans="1:3" ht="16.5">
      <c r="A123" s="31"/>
      <c r="B123" s="31"/>
      <c r="C123" s="31"/>
    </row>
    <row r="124" spans="1:3" ht="16.5">
      <c r="A124" s="31"/>
      <c r="B124" s="31"/>
      <c r="C124" s="31"/>
    </row>
    <row r="125" spans="1:3" ht="16.5">
      <c r="A125" s="31"/>
      <c r="B125" s="31"/>
      <c r="C125" s="31"/>
    </row>
    <row r="126" spans="1:3" ht="16.5">
      <c r="A126" s="31"/>
      <c r="B126" s="31"/>
      <c r="C126" s="31"/>
    </row>
    <row r="127" spans="1:3" ht="16.5">
      <c r="A127" s="31"/>
      <c r="B127" s="31"/>
      <c r="C127" s="31"/>
    </row>
    <row r="128" spans="1:3" ht="16.5">
      <c r="A128" s="31"/>
      <c r="B128" s="31"/>
      <c r="C128" s="31"/>
    </row>
    <row r="129" spans="1:3" ht="16.5">
      <c r="A129" s="31"/>
      <c r="B129" s="31"/>
      <c r="C129" s="31"/>
    </row>
    <row r="130" spans="1:3" ht="16.5">
      <c r="A130" s="31"/>
      <c r="B130" s="31"/>
      <c r="C130" s="31"/>
    </row>
    <row r="131" spans="1:3" ht="16.5">
      <c r="A131" s="31"/>
      <c r="B131" s="31"/>
      <c r="C131" s="31"/>
    </row>
    <row r="132" spans="1:3" ht="16.5">
      <c r="A132" s="31"/>
      <c r="B132" s="31"/>
      <c r="C132" s="31"/>
    </row>
    <row r="133" spans="1:3" ht="16.5">
      <c r="A133" s="31"/>
      <c r="B133" s="31"/>
      <c r="C133" s="31"/>
    </row>
    <row r="134" spans="1:3" ht="16.5">
      <c r="A134" s="31"/>
      <c r="B134" s="31"/>
      <c r="C134" s="31"/>
    </row>
    <row r="135" spans="1:3" ht="16.5">
      <c r="A135" s="31"/>
      <c r="B135" s="31"/>
      <c r="C135" s="31"/>
    </row>
  </sheetData>
  <mergeCells count="7">
    <mergeCell ref="A1:H1"/>
    <mergeCell ref="A2:H2"/>
    <mergeCell ref="D3:F3"/>
    <mergeCell ref="A4:D4"/>
    <mergeCell ref="G4:H4"/>
    <mergeCell ref="E4:E5"/>
    <mergeCell ref="F4:F5"/>
  </mergeCells>
  <printOptions horizontalCentered="1"/>
  <pageMargins left="0.35433070866141736" right="0.35433070866141736" top="0.7874015748031497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許雅玲</dc:creator>
  <cp:keywords/>
  <dc:description/>
  <cp:lastModifiedBy>行政院主計處</cp:lastModifiedBy>
  <cp:lastPrinted>2003-06-26T07:16:13Z</cp:lastPrinted>
  <dcterms:modified xsi:type="dcterms:W3CDTF">2003-09-16T02:02:26Z</dcterms:modified>
  <cp:category/>
  <cp:version/>
  <cp:contentType/>
  <cp:contentStatus/>
</cp:coreProperties>
</file>