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7800" activeTab="0"/>
  </bookViews>
  <sheets>
    <sheet name="財摘" sheetId="1" r:id="rId1"/>
    <sheet name="損益表" sheetId="2" r:id="rId2"/>
    <sheet name="現流表" sheetId="3" r:id="rId3"/>
    <sheet name="資產負債表" sheetId="4" r:id="rId4"/>
  </sheets>
  <definedNames>
    <definedName name="_xlnm.Print_Area" localSheetId="3">'資產負債表'!$A$1:$O$79</definedName>
    <definedName name="_xlnm.Print_Titles" localSheetId="0">'財摘'!$1:$3</definedName>
    <definedName name="_xlnm.Print_Titles" localSheetId="2">'現流表'!$1:$5</definedName>
    <definedName name="_xlnm.Print_Titles" localSheetId="1">'損益表'!$1:$6</definedName>
    <definedName name="_xlnm.Print_Titles" localSheetId="3">'資產負債表'!$1:$6</definedName>
  </definedNames>
  <calcPr fullCalcOnLoad="1"/>
</workbook>
</file>

<file path=xl/sharedStrings.xml><?xml version="1.0" encoding="utf-8"?>
<sst xmlns="http://schemas.openxmlformats.org/spreadsheetml/2006/main" count="499" uniqueCount="263">
  <si>
    <t>財      務      摘      要</t>
  </si>
  <si>
    <t>單位：新臺幣億元</t>
  </si>
  <si>
    <t xml:space="preserve">           項                   目            </t>
  </si>
  <si>
    <t xml:space="preserve">  上      年      度   </t>
  </si>
  <si>
    <t xml:space="preserve">   比 較 增 減 數  </t>
  </si>
  <si>
    <t xml:space="preserve">          ％         </t>
  </si>
  <si>
    <t>經　營　成　績 ：</t>
  </si>
  <si>
    <t>營業總收入</t>
  </si>
  <si>
    <t>營業總支出</t>
  </si>
  <si>
    <t>淨利（淨損）</t>
  </si>
  <si>
    <t>盈　虧　撥　補 ：</t>
  </si>
  <si>
    <t>國庫分得股（官）息紅利</t>
  </si>
  <si>
    <t>留存事業機關盈餘</t>
  </si>
  <si>
    <t>事業機關負擔虧損</t>
  </si>
  <si>
    <t>現　金　流　量 ①：</t>
  </si>
  <si>
    <t>增加不動產、廠房及設備</t>
  </si>
  <si>
    <t>增加長期債務</t>
  </si>
  <si>
    <t>現金及約當現金淨增</t>
  </si>
  <si>
    <t>現金及約當現金淨減</t>
  </si>
  <si>
    <t>財　務　狀　況 ：</t>
  </si>
  <si>
    <t>營運資金餘額  ②</t>
  </si>
  <si>
    <t>不動產、廠房及設備餘額</t>
  </si>
  <si>
    <t>長期負債餘額</t>
  </si>
  <si>
    <t>權益</t>
  </si>
  <si>
    <t>附註：① 現金流量係採現金及約當現金基礎，包括現金、自存款日起3個月內到期之存放銀行同業、可自由動用並自存款日起3</t>
  </si>
  <si>
    <t xml:space="preserve">                個月內到期之存放央行及自投資日起3個月內到期或清償之債權證券。</t>
  </si>
  <si>
    <t xml:space="preserve">            ② 營運資金餘額=流動資產－流動負債。</t>
  </si>
  <si>
    <t/>
  </si>
  <si>
    <t>單位：新臺幣元</t>
  </si>
  <si>
    <t>項　　　　目</t>
  </si>
  <si>
    <t>本　　　　　　　　　　　　　　年　　　　　　　　　　　　　　度</t>
  </si>
  <si>
    <t>預　算　數</t>
  </si>
  <si>
    <t>原　列　決　算　數</t>
  </si>
  <si>
    <t>修　正　數</t>
  </si>
  <si>
    <t>決　算　核　定　數</t>
  </si>
  <si>
    <t>營業活動之現金流量</t>
  </si>
  <si>
    <t>繼續營業單位稅前淨利（淨損）</t>
  </si>
  <si>
    <t>停業單位稅前淨利（淨損）</t>
  </si>
  <si>
    <t>稅前淨利（淨損）</t>
  </si>
  <si>
    <t>利息股利之調整</t>
  </si>
  <si>
    <t>未計利息股利之稅前淨利（淨損）</t>
  </si>
  <si>
    <t>調整項目</t>
  </si>
  <si>
    <t>未計利息股利之現金流入（流出）</t>
  </si>
  <si>
    <t>收取利息</t>
  </si>
  <si>
    <t>收取股利</t>
  </si>
  <si>
    <t>支付利息</t>
  </si>
  <si>
    <t>發放現金股利</t>
  </si>
  <si>
    <t>支付所得稅</t>
  </si>
  <si>
    <t>營業活動之淨現金流入（流出）</t>
  </si>
  <si>
    <t>投資活動之現金流量</t>
  </si>
  <si>
    <t>流動金融資產淨減（淨增）</t>
  </si>
  <si>
    <t>減少投資</t>
  </si>
  <si>
    <t>減少投資子公司</t>
  </si>
  <si>
    <t>減少基金及長期應收款</t>
  </si>
  <si>
    <t>減少不動產、廠房及設備</t>
  </si>
  <si>
    <t>減少投資性不動產</t>
  </si>
  <si>
    <t>減少生物資產</t>
  </si>
  <si>
    <t>無形資產及其他資產淨減（淨增）</t>
  </si>
  <si>
    <t>其他投資活動之現金流入</t>
  </si>
  <si>
    <t>增加投資</t>
  </si>
  <si>
    <t>增加投資子公司</t>
  </si>
  <si>
    <t>增加基金及長期應收款</t>
  </si>
  <si>
    <t>增加投資性不動產</t>
  </si>
  <si>
    <t>增加生物資產</t>
  </si>
  <si>
    <t>其他投資活動之現金流出</t>
  </si>
  <si>
    <t>投資活動之淨現金流入（流出）</t>
  </si>
  <si>
    <t>籌資活動之現金流量</t>
  </si>
  <si>
    <t>短期債務淨增（淨減）</t>
  </si>
  <si>
    <t>流動金融負債淨增（淨減）</t>
  </si>
  <si>
    <t>金融債券淨增（淨減）</t>
  </si>
  <si>
    <t>央行及同業融資淨增（淨減）</t>
  </si>
  <si>
    <t>增加非流動金融負債</t>
  </si>
  <si>
    <t>其他負債淨增（淨減）</t>
  </si>
  <si>
    <t>增加資本、公積及填補虧損</t>
  </si>
  <si>
    <t>其他籌資活動之現金流入</t>
  </si>
  <si>
    <t>減少長期債務</t>
  </si>
  <si>
    <t>減少非流動金融負債</t>
  </si>
  <si>
    <t>減少資本</t>
  </si>
  <si>
    <t>其他籌資活動之現金流出</t>
  </si>
  <si>
    <t>籌資活動之淨現金流入（流出）</t>
  </si>
  <si>
    <t xml:space="preserve">          </t>
  </si>
  <si>
    <t>匯率影響數</t>
  </si>
  <si>
    <t>現金及約當現金之淨增（淨減）</t>
  </si>
  <si>
    <t>期初現金及約當現金</t>
  </si>
  <si>
    <t>期末現金及約當現金</t>
  </si>
  <si>
    <t>註：1.本表係採現金及約當現金基礎，包括現金、自存款日起3個月內到期之存放銀行同業、可自由動用並自存款日起3個月內到期</t>
  </si>
  <si>
    <t xml:space="preserve">           之存放央行及自投資日起3個月內到期或清償之債權證券。</t>
  </si>
  <si>
    <t xml:space="preserve">        2.本表「調整項目」欄所列，包括提列備抵呆帳及評價損益、提存各項準備、折舊及減損、攤銷、沖轉遞延負債、外幣兌換</t>
  </si>
  <si>
    <t xml:space="preserve">           損失（利益）、處理資產損失（利益）、債務整理損失（利益）、其他、存放銀行同業淨減（淨增）、存放央行淨減（淨</t>
  </si>
  <si>
    <t xml:space="preserve">           增）、流動金融資產淨減（淨增）、押匯貼現及放款淨減（淨增）、流動資產淨減（淨增）、流動金融負債淨增（淨減）</t>
  </si>
  <si>
    <t xml:space="preserve">　　   、存匯款淨增（淨減）及流動負債淨增（淨減）。   </t>
  </si>
  <si>
    <t>上　年　度　決　算　數</t>
  </si>
  <si>
    <t>科　　　　目</t>
  </si>
  <si>
    <t>　　　　　　　本</t>
  </si>
  <si>
    <t>　　年　　　　　　　　　　　　　　　度　　　　</t>
  </si>
  <si>
    <t>金　　　　額</t>
  </si>
  <si>
    <t>%</t>
  </si>
  <si>
    <t>營業收入</t>
  </si>
  <si>
    <t>銷售收入</t>
  </si>
  <si>
    <t>勞務收入</t>
  </si>
  <si>
    <t>金融保險收入</t>
  </si>
  <si>
    <t>採用權益法認列之關聯企業及合資利益之份額</t>
  </si>
  <si>
    <t>其他營業收入</t>
  </si>
  <si>
    <t>營業成本</t>
  </si>
  <si>
    <t>銷售成本</t>
  </si>
  <si>
    <t>勞務成本</t>
  </si>
  <si>
    <t>金融保險成本</t>
  </si>
  <si>
    <t>採用權益法認列之關聯企業及合資損失之份額</t>
  </si>
  <si>
    <t>其他營業成本</t>
  </si>
  <si>
    <t>營業毛利（毛損）</t>
  </si>
  <si>
    <t>營業費用</t>
  </si>
  <si>
    <t>行銷費用</t>
  </si>
  <si>
    <t>業務費用</t>
  </si>
  <si>
    <t>管理費用</t>
  </si>
  <si>
    <t>其他營業費用</t>
  </si>
  <si>
    <t>營業利益（損失）</t>
  </si>
  <si>
    <t>營業外收入</t>
  </si>
  <si>
    <t>財務收入</t>
  </si>
  <si>
    <t>其他營業外收入</t>
  </si>
  <si>
    <t>營業外費用</t>
  </si>
  <si>
    <t>財務成本</t>
  </si>
  <si>
    <t>其他營業外費用</t>
  </si>
  <si>
    <t>營業外利益（損失）</t>
  </si>
  <si>
    <t>所得稅費用（利益）</t>
  </si>
  <si>
    <t>繼續營業單位本期淨利（淨損）</t>
  </si>
  <si>
    <t>停業單位損益</t>
  </si>
  <si>
    <t>本期淨利（淨損）</t>
  </si>
  <si>
    <t>資本公積</t>
  </si>
  <si>
    <t>累積虧損</t>
  </si>
  <si>
    <t>首次採用國際財務報導準則調整數</t>
  </si>
  <si>
    <t>(資產部分)</t>
  </si>
  <si>
    <t>(負債及權益部分)</t>
  </si>
  <si>
    <t>科目</t>
  </si>
  <si>
    <t>本　　　　　　　　年　　　　　　　　度</t>
  </si>
  <si>
    <t>金　　額</t>
  </si>
  <si>
    <t>原列決算數</t>
  </si>
  <si>
    <t>決算核定數</t>
  </si>
  <si>
    <t>資產</t>
  </si>
  <si>
    <t>負債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</si>
  <si>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</si>
  <si>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</si>
  <si>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</si>
  <si>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</si>
  <si>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</si>
  <si>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</si>
  <si>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</si>
  <si>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</si>
  <si>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</si>
  <si>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</si>
  <si>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</si>
  <si>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</si>
  <si>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當期所得稅資產</t>
  </si>
  <si>
    <t>當期所得稅負債</t>
  </si>
  <si>
    <t>黃金與白銀</t>
  </si>
  <si>
    <t>發行券幣</t>
  </si>
  <si>
    <t>存貨</t>
  </si>
  <si>
    <t>預收款項</t>
  </si>
  <si>
    <t>消耗性生物資產－流動</t>
  </si>
  <si>
    <t>流動金融負債</t>
  </si>
  <si>
    <t>生產性生物資產－流動</t>
  </si>
  <si>
    <t>與待出售處分群組直接相關之負債</t>
  </si>
  <si>
    <t>預付款項</t>
  </si>
  <si>
    <t>其他流動負債</t>
  </si>
  <si>
    <t>短期墊款</t>
  </si>
  <si>
    <t>待出售非流動資產</t>
  </si>
  <si>
    <t>存款、匯款及金融債券</t>
  </si>
  <si>
    <t>其他流動資產</t>
  </si>
  <si>
    <t>支票存款</t>
  </si>
  <si>
    <t>活期存款</t>
  </si>
  <si>
    <t>押匯貼現及放款</t>
  </si>
  <si>
    <t>定期存款</t>
  </si>
  <si>
    <t>押匯及貼現</t>
  </si>
  <si>
    <t>儲蓄存款</t>
  </si>
  <si>
    <t>短期放款及透支</t>
  </si>
  <si>
    <t>匯款</t>
  </si>
  <si>
    <t>短期擔保放款及透支</t>
  </si>
  <si>
    <t>金融債券</t>
  </si>
  <si>
    <t>中期放款</t>
  </si>
  <si>
    <t>中期擔保放款</t>
  </si>
  <si>
    <t>央行及同業融資</t>
  </si>
  <si>
    <t>長期放款</t>
  </si>
  <si>
    <t>央行融資</t>
  </si>
  <si>
    <t>長期擔保放款</t>
  </si>
  <si>
    <t>同業融資</t>
  </si>
  <si>
    <t>銀行業融通</t>
  </si>
  <si>
    <t>長期負債</t>
  </si>
  <si>
    <t>基金、投資及長期應收款</t>
  </si>
  <si>
    <t>長期債務</t>
  </si>
  <si>
    <t>基金</t>
  </si>
  <si>
    <t>非流動金融負債</t>
  </si>
  <si>
    <t>非流動金融資產</t>
  </si>
  <si>
    <t>採用權益法之投資</t>
  </si>
  <si>
    <t>其他負債</t>
  </si>
  <si>
    <t>其他長期投資</t>
  </si>
  <si>
    <t>負債準備</t>
  </si>
  <si>
    <t>長期應收款項</t>
  </si>
  <si>
    <t>遞延負債</t>
  </si>
  <si>
    <t>再保險準備資產</t>
  </si>
  <si>
    <t>遞延所得稅負債</t>
  </si>
  <si>
    <t>待整理負債</t>
  </si>
  <si>
    <t>不動產、廠房及設備</t>
  </si>
  <si>
    <t>什項負債</t>
  </si>
  <si>
    <t>土地</t>
  </si>
  <si>
    <t>土地改良物</t>
  </si>
  <si>
    <t>房屋及建築</t>
  </si>
  <si>
    <t>機械及設備</t>
  </si>
  <si>
    <t>資本</t>
  </si>
  <si>
    <t>交通及運輸設備</t>
  </si>
  <si>
    <t>什項設備</t>
  </si>
  <si>
    <t>預收資本</t>
  </si>
  <si>
    <t>租賃權益改良</t>
  </si>
  <si>
    <t>購建中固定資產</t>
  </si>
  <si>
    <t>核能燃料</t>
  </si>
  <si>
    <t>租賃資產</t>
  </si>
  <si>
    <t>保留盈餘（或累積虧損）</t>
  </si>
  <si>
    <t>投資性不動產</t>
  </si>
  <si>
    <t>已指撥保留盈餘</t>
  </si>
  <si>
    <t>投資性不動產－土地</t>
  </si>
  <si>
    <t>未指撥保留盈餘</t>
  </si>
  <si>
    <t>投資性不動產－土地改良物</t>
  </si>
  <si>
    <t>投資性不動產－房屋及建築</t>
  </si>
  <si>
    <t>投資性不動產－租賃權益改良</t>
  </si>
  <si>
    <t>累積其他綜合損益</t>
  </si>
  <si>
    <t>建造中之投資性不動產</t>
  </si>
  <si>
    <t>國外營運機構財務報表換算之兌換差額</t>
  </si>
  <si>
    <t>備供出售金融資產未實現損益</t>
  </si>
  <si>
    <t>無形資產</t>
  </si>
  <si>
    <t>現金流量避險中屬有效避險部分之避險工具利益（損失）</t>
  </si>
  <si>
    <t>國外營運機構淨投資避險中屬有效避險部分之避險工具損益</t>
  </si>
  <si>
    <t>累計減損－無形資產</t>
  </si>
  <si>
    <t>與待出售非流動資產直接相關之權益</t>
  </si>
  <si>
    <t>採用權益法認列之關聯企業及合資股權淨值之其他權益份額</t>
  </si>
  <si>
    <t>生物資產</t>
  </si>
  <si>
    <t>其他權益－其他</t>
  </si>
  <si>
    <t>消耗性生物資產－非流動</t>
  </si>
  <si>
    <t>生產性生物資產－非流動</t>
  </si>
  <si>
    <t>庫藏股票</t>
  </si>
  <si>
    <t>其他資產</t>
  </si>
  <si>
    <t>遞延資產</t>
  </si>
  <si>
    <t>遞延所得稅資產</t>
  </si>
  <si>
    <t>待整理資產</t>
  </si>
  <si>
    <t>什項資產</t>
  </si>
  <si>
    <t>非控制權益</t>
  </si>
  <si>
    <t>合　　計</t>
  </si>
  <si>
    <t>註：</t>
  </si>
  <si>
    <t xml:space="preserve">   本     年     度(1/1-8/20)  </t>
  </si>
  <si>
    <t>漢翔航空工業股份有限公司</t>
  </si>
  <si>
    <t>中華民國103年</t>
  </si>
  <si>
    <t>1月1日至8月20日</t>
  </si>
  <si>
    <r>
      <t>1.本年度信託代理與保證之或有資產與或有負債各為</t>
    </r>
    <r>
      <rPr>
        <sz val="9"/>
        <rFont val="新細明體"/>
        <family val="1"/>
      </rPr>
      <t>5</t>
    </r>
    <r>
      <rPr>
        <sz val="9"/>
        <rFont val="新細明體"/>
        <family val="1"/>
      </rPr>
      <t>,</t>
    </r>
    <r>
      <rPr>
        <sz val="9"/>
        <rFont val="新細明體"/>
        <family val="1"/>
      </rPr>
      <t>839</t>
    </r>
    <r>
      <rPr>
        <sz val="9"/>
        <rFont val="新細明體"/>
        <family val="1"/>
      </rPr>
      <t>,</t>
    </r>
    <r>
      <rPr>
        <sz val="9"/>
        <rFont val="新細明體"/>
        <family val="1"/>
      </rPr>
      <t>691</t>
    </r>
    <r>
      <rPr>
        <sz val="9"/>
        <rFont val="新細明體"/>
        <family val="1"/>
      </rPr>
      <t>,</t>
    </r>
    <r>
      <rPr>
        <sz val="9"/>
        <rFont val="新細明體"/>
        <family val="1"/>
      </rPr>
      <t>087</t>
    </r>
    <r>
      <rPr>
        <sz val="9"/>
        <rFont val="新細明體"/>
        <family val="1"/>
      </rPr>
      <t>元。
2.上年度信託代理與保證之或有資產與或有負債各為</t>
    </r>
    <r>
      <rPr>
        <sz val="9"/>
        <rFont val="新細明體"/>
        <family val="1"/>
      </rPr>
      <t>7</t>
    </r>
    <r>
      <rPr>
        <sz val="9"/>
        <rFont val="新細明體"/>
        <family val="1"/>
      </rPr>
      <t>,</t>
    </r>
    <r>
      <rPr>
        <sz val="9"/>
        <rFont val="新細明體"/>
        <family val="1"/>
      </rPr>
      <t>726</t>
    </r>
    <r>
      <rPr>
        <sz val="9"/>
        <rFont val="新細明體"/>
        <family val="1"/>
      </rPr>
      <t>,</t>
    </r>
    <r>
      <rPr>
        <sz val="9"/>
        <rFont val="新細明體"/>
        <family val="1"/>
      </rPr>
      <t>729</t>
    </r>
    <r>
      <rPr>
        <sz val="9"/>
        <rFont val="新細明體"/>
        <family val="1"/>
      </rPr>
      <t>,</t>
    </r>
    <r>
      <rPr>
        <sz val="9"/>
        <rFont val="新細明體"/>
        <family val="1"/>
      </rPr>
      <t>195</t>
    </r>
    <r>
      <rPr>
        <sz val="9"/>
        <rFont val="新細明體"/>
        <family val="1"/>
      </rPr>
      <t>元。</t>
    </r>
  </si>
  <si>
    <t>-</t>
  </si>
  <si>
    <t>漢翔航空工業股份有</t>
  </si>
  <si>
    <t>限公司現金流量查核表</t>
  </si>
  <si>
    <t>中華民國103年</t>
  </si>
  <si>
    <t>1月1日至8月20日</t>
  </si>
  <si>
    <t>限公司資產負債查核表</t>
  </si>
  <si>
    <t>中華民國103年</t>
  </si>
  <si>
    <t>1月1日至8月20日</t>
  </si>
  <si>
    <t>限公司損益查核表</t>
  </si>
  <si>
    <t>B</t>
  </si>
  <si>
    <t>g</t>
  </si>
  <si>
    <t xml:space="preserve">I </t>
  </si>
  <si>
    <t xml:space="preserve">n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</si>
</sst>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-;\-#,##0.00_-;_-* &quot;-&quot;??_-;_-@_-"/>
    <numFmt numFmtId="179" formatCode="#,##0.00_-;\-#,##0.00_-;_-* &quot; &quot;??_-;_-@_-"/>
    <numFmt numFmtId="180" formatCode="0.00_);[Red]\(0.00\)"/>
    <numFmt numFmtId="181" formatCode="#,##0_-;\-#,##0_-;_-* &quot;-&quot;??_-;_-@_-"/>
    <numFmt numFmtId="182" formatCode="#,##0_-;\-#,##0_-;_-* &quot; &quot;??_-;_-@_-"/>
    <numFmt numFmtId="183" formatCode="0.00_ "/>
    <numFmt numFmtId="184" formatCode="#,##0.000_);\(#,##0.000\)"/>
    <numFmt numFmtId="185" formatCode="0.00_);\(0.00\)"/>
    <numFmt numFmtId="186" formatCode="#,##0.00_);[Red]\(#,##0.00\)"/>
    <numFmt numFmtId="187" formatCode="#,##0.00_);\(#,##0.00\)"/>
    <numFmt numFmtId="188" formatCode="#,##0_);[Red]\(#,##0\)"/>
    <numFmt numFmtId="189" formatCode="#,##0_);\(#,##0\)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#,##0.0"/>
    <numFmt numFmtId="196" formatCode="0.000_);[Red]\(0.000\)"/>
    <numFmt numFmtId="197" formatCode="0.0000_);[Red]\(0.0000\)"/>
  </numFmts>
  <fonts count="2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14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b/>
      <sz val="18"/>
      <name val="新細明體"/>
      <family val="1"/>
    </font>
    <font>
      <sz val="10"/>
      <name val="Arial"/>
      <family val="2"/>
    </font>
    <font>
      <sz val="9"/>
      <color indexed="9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b/>
      <sz val="9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新細明體"/>
      <family val="1"/>
    </font>
    <font>
      <sz val="10"/>
      <color indexed="12"/>
      <name val="Arial"/>
      <family val="2"/>
    </font>
    <font>
      <b/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9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9" fillId="0" borderId="0" xfId="0" applyAlignment="1">
      <alignment horizontal="right"/>
    </xf>
    <xf numFmtId="4" fontId="9" fillId="0" borderId="0" xfId="0" applyAlignment="1">
      <alignment horizontal="right"/>
    </xf>
    <xf numFmtId="0" fontId="10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183" fontId="2" fillId="0" borderId="9" xfId="0" applyNumberFormat="1" applyFont="1" applyBorder="1" applyAlignment="1" applyProtection="1">
      <alignment horizontal="center" vertical="center"/>
      <protection locked="0"/>
    </xf>
    <xf numFmtId="0" fontId="14" fillId="0" borderId="0" xfId="0" applyAlignment="1">
      <alignment vertical="top" wrapText="1"/>
    </xf>
    <xf numFmtId="0" fontId="15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Alignment="1">
      <alignment horizontal="left" vertical="top" wrapText="1" indent="1"/>
    </xf>
    <xf numFmtId="0" fontId="1" fillId="0" borderId="0" xfId="0" applyAlignment="1">
      <alignment vertical="top" wrapText="1" indent="1"/>
    </xf>
    <xf numFmtId="0" fontId="14" fillId="0" borderId="0" xfId="0" applyAlignment="1">
      <alignment horizontal="left" vertical="top" wrapText="1" indent="2"/>
    </xf>
    <xf numFmtId="0" fontId="16" fillId="0" borderId="0" xfId="0" applyAlignment="1">
      <alignment horizontal="right" vertical="top"/>
    </xf>
    <xf numFmtId="0" fontId="1" fillId="0" borderId="0" xfId="0" applyFont="1" applyAlignment="1" applyProtection="1">
      <alignment horizontal="left" vertical="top" wrapText="1"/>
      <protection locked="0"/>
    </xf>
    <xf numFmtId="0" fontId="14" fillId="0" borderId="0" xfId="0" applyAlignment="1">
      <alignment horizontal="left" vertical="top" wrapText="1"/>
    </xf>
    <xf numFmtId="4" fontId="15" fillId="0" borderId="0" xfId="0" applyNumberFormat="1" applyFont="1" applyAlignment="1" applyProtection="1">
      <alignment horizontal="right" vertical="top"/>
      <protection locked="0"/>
    </xf>
    <xf numFmtId="0" fontId="14" fillId="0" borderId="0" xfId="0" applyAlignment="1">
      <alignment vertical="top" wrapText="1" indent="2"/>
    </xf>
    <xf numFmtId="0" fontId="1" fillId="0" borderId="0" xfId="0" applyAlignment="1">
      <alignment vertical="top" wrapText="1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top" wrapText="1" indent="1"/>
      <protection locked="0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 applyProtection="1">
      <alignment horizontal="left" vertical="top"/>
      <protection locked="0"/>
    </xf>
    <xf numFmtId="185" fontId="9" fillId="0" borderId="0" xfId="0" applyNumberFormat="1" applyAlignment="1">
      <alignment horizontal="right"/>
    </xf>
    <xf numFmtId="185" fontId="2" fillId="0" borderId="0" xfId="0" applyNumberFormat="1" applyFont="1" applyBorder="1" applyAlignment="1">
      <alignment/>
    </xf>
    <xf numFmtId="4" fontId="15" fillId="0" borderId="0" xfId="0" applyNumberFormat="1" applyAlignment="1">
      <alignment horizontal="right" vertical="top"/>
    </xf>
    <xf numFmtId="4" fontId="1" fillId="0" borderId="0" xfId="0" applyNumberFormat="1" applyAlignment="1">
      <alignment vertical="top" wrapText="1" indent="1"/>
    </xf>
    <xf numFmtId="4" fontId="1" fillId="0" borderId="0" xfId="0" applyNumberFormat="1" applyFont="1" applyAlignment="1" applyProtection="1">
      <alignment vertical="top" wrapText="1"/>
      <protection locked="0"/>
    </xf>
    <xf numFmtId="4" fontId="16" fillId="0" borderId="0" xfId="0" applyNumberFormat="1" applyAlignment="1">
      <alignment horizontal="right" vertical="top"/>
    </xf>
    <xf numFmtId="4" fontId="14" fillId="0" borderId="0" xfId="0" applyNumberFormat="1" applyAlignment="1">
      <alignment vertical="top" wrapText="1"/>
    </xf>
    <xf numFmtId="4" fontId="1" fillId="0" borderId="0" xfId="0" applyNumberFormat="1" applyFont="1" applyAlignment="1" applyProtection="1">
      <alignment vertical="top" wrapText="1"/>
      <protection locked="0"/>
    </xf>
    <xf numFmtId="176" fontId="15" fillId="0" borderId="0" xfId="0" applyNumberFormat="1" applyFont="1" applyAlignment="1" applyProtection="1">
      <alignment horizontal="right" vertical="top"/>
      <protection locked="0"/>
    </xf>
    <xf numFmtId="0" fontId="1" fillId="0" borderId="0" xfId="0" applyFill="1" applyAlignment="1">
      <alignment horizontal="left" vertical="top" wrapText="1" indent="1"/>
    </xf>
    <xf numFmtId="0" fontId="1" fillId="0" borderId="0" xfId="0" applyFont="1" applyFill="1" applyAlignment="1" applyProtection="1">
      <alignment vertical="center"/>
      <protection locked="0"/>
    </xf>
    <xf numFmtId="0" fontId="17" fillId="0" borderId="1" xfId="0" applyFont="1" applyBorder="1" applyAlignment="1">
      <alignment horizontal="left" vertical="center" indent="1"/>
    </xf>
    <xf numFmtId="185" fontId="18" fillId="0" borderId="0" xfId="0" applyNumberFormat="1" applyFont="1" applyAlignment="1">
      <alignment horizontal="right"/>
    </xf>
    <xf numFmtId="0" fontId="17" fillId="0" borderId="1" xfId="0" applyFont="1" applyBorder="1" applyAlignment="1">
      <alignment horizontal="left" vertical="center" indent="2"/>
    </xf>
    <xf numFmtId="176" fontId="9" fillId="0" borderId="0" xfId="0" applyNumberFormat="1" applyAlignment="1">
      <alignment horizontal="right"/>
    </xf>
    <xf numFmtId="176" fontId="18" fillId="0" borderId="0" xfId="0" applyNumberFormat="1" applyFont="1" applyAlignment="1">
      <alignment horizontal="right"/>
    </xf>
    <xf numFmtId="3" fontId="16" fillId="0" borderId="0" xfId="0" applyNumberFormat="1" applyAlignment="1">
      <alignment horizontal="right" vertical="top"/>
    </xf>
    <xf numFmtId="3" fontId="15" fillId="0" borderId="0" xfId="0" applyNumberFormat="1" applyAlignment="1">
      <alignment horizontal="right" vertical="top"/>
    </xf>
    <xf numFmtId="3" fontId="15" fillId="0" borderId="0" xfId="0" applyNumberFormat="1" applyFont="1" applyAlignment="1" applyProtection="1">
      <alignment horizontal="right" vertical="top"/>
      <protection locked="0"/>
    </xf>
    <xf numFmtId="4" fontId="15" fillId="0" borderId="0" xfId="0" applyNumberFormat="1" applyFill="1" applyAlignment="1">
      <alignment horizontal="right" vertical="top"/>
    </xf>
    <xf numFmtId="4" fontId="16" fillId="0" borderId="0" xfId="0" applyNumberFormat="1" applyFont="1" applyAlignment="1">
      <alignment horizontal="right" vertical="top"/>
    </xf>
    <xf numFmtId="4" fontId="16" fillId="0" borderId="0" xfId="0" applyNumberFormat="1" applyFont="1" applyAlignment="1" applyProtection="1">
      <alignment horizontal="right" vertical="top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4" xfId="0" applyFont="1" applyBorder="1" applyAlignment="1" applyProtection="1">
      <alignment horizontal="left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Alignment="1">
      <alignment horizontal="right" vertical="center"/>
    </xf>
    <xf numFmtId="49" fontId="1" fillId="0" borderId="6" xfId="0" applyNumberFormat="1" applyFont="1" applyBorder="1" applyAlignment="1" applyProtection="1">
      <alignment horizontal="right" vertical="top"/>
      <protection locked="0"/>
    </xf>
    <xf numFmtId="0" fontId="0" fillId="0" borderId="6" xfId="0" applyBorder="1" applyAlignment="1">
      <alignment horizontal="right" vertical="top"/>
    </xf>
    <xf numFmtId="0" fontId="13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top"/>
    </xf>
    <xf numFmtId="187" fontId="15" fillId="0" borderId="0" xfId="0" applyNumberFormat="1" applyFont="1" applyFill="1" applyAlignment="1">
      <alignment horizontal="right" vertical="top"/>
    </xf>
    <xf numFmtId="4" fontId="15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shrinkToFit="1"/>
    </xf>
    <xf numFmtId="0" fontId="1" fillId="0" borderId="0" xfId="0" applyFont="1" applyFill="1" applyAlignment="1">
      <alignment horizontal="left" vertical="top" shrinkToFit="1"/>
    </xf>
    <xf numFmtId="186" fontId="15" fillId="0" borderId="0" xfId="0" applyNumberFormat="1" applyFont="1" applyFill="1" applyAlignment="1">
      <alignment horizontal="right" vertical="top"/>
    </xf>
    <xf numFmtId="0" fontId="15" fillId="0" borderId="6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top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7" fontId="16" fillId="0" borderId="0" xfId="0" applyNumberFormat="1" applyFont="1" applyFill="1" applyAlignment="1">
      <alignment horizontal="right" vertical="top"/>
    </xf>
    <xf numFmtId="3" fontId="16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vertical="top" wrapText="1"/>
    </xf>
    <xf numFmtId="4" fontId="16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vertical="top" indent="1" shrinkToFit="1"/>
    </xf>
    <xf numFmtId="0" fontId="1" fillId="0" borderId="0" xfId="0" applyFont="1" applyFill="1" applyAlignment="1">
      <alignment vertical="top" indent="2" shrinkToFit="1"/>
    </xf>
    <xf numFmtId="0" fontId="1" fillId="0" borderId="0" xfId="0" applyFont="1" applyFill="1" applyAlignment="1">
      <alignment horizontal="left" vertical="top" indent="2" shrinkToFit="1"/>
    </xf>
    <xf numFmtId="0" fontId="14" fillId="0" borderId="0" xfId="0" applyFont="1" applyFill="1" applyAlignment="1">
      <alignment horizontal="left" vertical="top" indent="1" shrinkToFit="1"/>
    </xf>
    <xf numFmtId="0" fontId="14" fillId="0" borderId="0" xfId="0" applyFont="1" applyFill="1" applyAlignment="1">
      <alignment vertical="top" shrinkToFit="1"/>
    </xf>
    <xf numFmtId="186" fontId="16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left" vertical="top" shrinkToFit="1"/>
    </xf>
    <xf numFmtId="187" fontId="16" fillId="0" borderId="6" xfId="0" applyNumberFormat="1" applyFont="1" applyFill="1" applyAlignment="1">
      <alignment horizontal="right" vertical="top"/>
    </xf>
    <xf numFmtId="189" fontId="16" fillId="0" borderId="6" xfId="0" applyNumberFormat="1" applyFont="1" applyFill="1" applyAlignment="1">
      <alignment horizontal="right" vertical="top"/>
    </xf>
    <xf numFmtId="0" fontId="14" fillId="0" borderId="6" xfId="0" applyFont="1" applyFill="1" applyAlignment="1">
      <alignment vertical="top" shrinkToFit="1"/>
    </xf>
    <xf numFmtId="3" fontId="16" fillId="0" borderId="6" xfId="0" applyNumberFormat="1" applyFont="1" applyFill="1" applyAlignment="1">
      <alignment horizontal="right" vertical="top"/>
    </xf>
    <xf numFmtId="186" fontId="16" fillId="0" borderId="6" xfId="0" applyNumberFormat="1" applyFont="1" applyFill="1" applyAlignment="1">
      <alignment horizontal="right" vertical="top"/>
    </xf>
    <xf numFmtId="188" fontId="16" fillId="0" borderId="6" xfId="0" applyNumberFormat="1" applyFont="1" applyFill="1" applyAlignment="1">
      <alignment horizontal="right" vertical="top"/>
    </xf>
    <xf numFmtId="0" fontId="1" fillId="0" borderId="4" xfId="0" applyFont="1" applyFill="1" applyAlignment="1">
      <alignment horizontal="right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6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197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view="pageBreakPreview" zoomScale="60" workbookViewId="0" topLeftCell="A1">
      <selection activeCell="G11" sqref="G11"/>
    </sheetView>
  </sheetViews>
  <sheetFormatPr defaultColWidth="9.00390625" defaultRowHeight="16.5" customHeight="1"/>
  <cols>
    <col min="1" max="1" width="24.625" style="0" bestFit="1" customWidth="1"/>
    <col min="2" max="5" width="16.125" style="0" bestFit="1" customWidth="1"/>
    <col min="6" max="6" width="1.00390625" style="0" bestFit="1" customWidth="1"/>
  </cols>
  <sheetData>
    <row r="1" ht="33.75" customHeight="1"/>
    <row r="2" spans="1:6" ht="26.25" customHeight="1">
      <c r="A2" s="92" t="s">
        <v>246</v>
      </c>
      <c r="B2" s="93"/>
      <c r="C2" s="93"/>
      <c r="D2" s="93"/>
      <c r="E2" s="93"/>
      <c r="F2" s="94"/>
    </row>
    <row r="3" ht="84.75" customHeight="1"/>
    <row r="4" spans="1:6" ht="16.5" customHeight="1">
      <c r="A4" s="4"/>
      <c r="B4" s="5"/>
      <c r="C4" s="5"/>
      <c r="D4" s="5"/>
      <c r="E4" s="5"/>
      <c r="F4" s="6"/>
    </row>
    <row r="5" spans="1:6" ht="16.5" customHeight="1">
      <c r="A5" s="7"/>
      <c r="B5" s="8"/>
      <c r="C5" s="8"/>
      <c r="D5" s="8"/>
      <c r="E5" s="8"/>
      <c r="F5" s="3"/>
    </row>
    <row r="6" spans="1:6" ht="16.5" customHeight="1">
      <c r="A6" s="90" t="s">
        <v>0</v>
      </c>
      <c r="B6" s="91"/>
      <c r="C6" s="91"/>
      <c r="D6" s="91"/>
      <c r="E6" s="91"/>
      <c r="F6" s="11"/>
    </row>
    <row r="7" spans="1:6" ht="16.5" customHeight="1">
      <c r="A7" s="9"/>
      <c r="B7" s="10"/>
      <c r="C7" s="10"/>
      <c r="D7" s="10"/>
      <c r="E7" s="25" t="s">
        <v>1</v>
      </c>
      <c r="F7" s="11"/>
    </row>
    <row r="8" spans="1:6" ht="33.75" customHeight="1">
      <c r="A8" s="1" t="s">
        <v>2</v>
      </c>
      <c r="B8" s="2" t="s">
        <v>245</v>
      </c>
      <c r="C8" s="2" t="s">
        <v>3</v>
      </c>
      <c r="D8" s="2" t="s">
        <v>4</v>
      </c>
      <c r="E8" s="2" t="s">
        <v>5</v>
      </c>
      <c r="F8" s="13"/>
    </row>
    <row r="9" spans="1:6" ht="16.5" customHeight="1">
      <c r="A9" s="14"/>
      <c r="B9" s="15"/>
      <c r="C9" s="16"/>
      <c r="D9" s="16"/>
      <c r="E9" s="17"/>
      <c r="F9" s="18"/>
    </row>
    <row r="10" spans="1:6" ht="16.5" customHeight="1">
      <c r="A10" s="19" t="s">
        <v>6</v>
      </c>
      <c r="B10" s="29" t="s">
        <v>27</v>
      </c>
      <c r="C10" s="29" t="s">
        <v>27</v>
      </c>
      <c r="D10" s="29" t="s">
        <v>27</v>
      </c>
      <c r="E10" s="30" t="s">
        <v>27</v>
      </c>
      <c r="F10" s="18"/>
    </row>
    <row r="11" spans="1:6" ht="16.5" customHeight="1">
      <c r="A11" s="20" t="s">
        <v>7</v>
      </c>
      <c r="B11" s="80">
        <v>146.61</v>
      </c>
      <c r="C11" s="80">
        <v>236.12</v>
      </c>
      <c r="D11" s="80">
        <v>-89.51</v>
      </c>
      <c r="E11" s="66">
        <v>37.91</v>
      </c>
      <c r="F11" s="18"/>
    </row>
    <row r="12" spans="1:6" ht="16.5" customHeight="1">
      <c r="A12" s="20" t="s">
        <v>8</v>
      </c>
      <c r="B12" s="80">
        <v>141.31</v>
      </c>
      <c r="C12" s="80">
        <v>223.36</v>
      </c>
      <c r="D12" s="80">
        <v>-82.05</v>
      </c>
      <c r="E12" s="66">
        <v>36.73</v>
      </c>
      <c r="F12" s="18"/>
    </row>
    <row r="13" spans="1:6" ht="16.5" customHeight="1">
      <c r="A13" s="20" t="s">
        <v>9</v>
      </c>
      <c r="B13" s="80">
        <v>5.3</v>
      </c>
      <c r="C13" s="80">
        <v>12.76</v>
      </c>
      <c r="D13" s="80">
        <v>-7.46</v>
      </c>
      <c r="E13" s="66">
        <v>58.46</v>
      </c>
      <c r="F13" s="18"/>
    </row>
    <row r="14" spans="1:6" ht="16.5" customHeight="1">
      <c r="A14" s="21"/>
      <c r="B14" s="80" t="s">
        <v>27</v>
      </c>
      <c r="C14" s="80" t="s">
        <v>27</v>
      </c>
      <c r="D14" s="80" t="s">
        <v>27</v>
      </c>
      <c r="E14" s="66" t="s">
        <v>27</v>
      </c>
      <c r="F14" s="18"/>
    </row>
    <row r="15" spans="1:6" ht="16.5" customHeight="1">
      <c r="A15" s="77" t="s">
        <v>10</v>
      </c>
      <c r="B15" s="81" t="s">
        <v>27</v>
      </c>
      <c r="C15" s="80" t="s">
        <v>27</v>
      </c>
      <c r="D15" s="80" t="s">
        <v>27</v>
      </c>
      <c r="E15" s="66" t="s">
        <v>27</v>
      </c>
      <c r="F15" s="18"/>
    </row>
    <row r="16" spans="1:6" ht="16.5" customHeight="1">
      <c r="A16" s="79" t="s">
        <v>11</v>
      </c>
      <c r="B16" s="81"/>
      <c r="C16" s="80"/>
      <c r="D16" s="80"/>
      <c r="E16" s="66"/>
      <c r="F16" s="18"/>
    </row>
    <row r="17" spans="1:6" ht="16.5" customHeight="1">
      <c r="A17" s="79" t="s">
        <v>12</v>
      </c>
      <c r="B17" s="81"/>
      <c r="C17" s="81">
        <v>13.39</v>
      </c>
      <c r="D17" s="81"/>
      <c r="E17" s="78"/>
      <c r="F17" s="18"/>
    </row>
    <row r="18" spans="1:6" ht="16.5" customHeight="1">
      <c r="A18" s="79" t="s">
        <v>13</v>
      </c>
      <c r="B18" s="81"/>
      <c r="C18" s="81">
        <v>20.11</v>
      </c>
      <c r="D18" s="81"/>
      <c r="E18" s="78"/>
      <c r="F18" s="18"/>
    </row>
    <row r="19" spans="1:6" ht="16.5" customHeight="1">
      <c r="A19" s="21"/>
      <c r="B19" s="80" t="s">
        <v>27</v>
      </c>
      <c r="C19" s="80" t="s">
        <v>27</v>
      </c>
      <c r="D19" s="80" t="s">
        <v>27</v>
      </c>
      <c r="E19" s="66" t="s">
        <v>27</v>
      </c>
      <c r="F19" s="18"/>
    </row>
    <row r="20" spans="1:6" ht="16.5" customHeight="1">
      <c r="A20" s="19" t="s">
        <v>14</v>
      </c>
      <c r="B20" s="80" t="s">
        <v>27</v>
      </c>
      <c r="C20" s="80" t="s">
        <v>27</v>
      </c>
      <c r="D20" s="80" t="s">
        <v>27</v>
      </c>
      <c r="E20" s="66" t="s">
        <v>27</v>
      </c>
      <c r="F20" s="18"/>
    </row>
    <row r="21" spans="1:6" ht="16.5" customHeight="1">
      <c r="A21" s="20" t="s">
        <v>15</v>
      </c>
      <c r="B21" s="80">
        <v>3.19</v>
      </c>
      <c r="C21" s="80">
        <v>6.45</v>
      </c>
      <c r="D21" s="80">
        <v>-3.26</v>
      </c>
      <c r="E21" s="66">
        <v>50.54</v>
      </c>
      <c r="F21" s="18"/>
    </row>
    <row r="22" spans="1:6" ht="16.5" customHeight="1">
      <c r="A22" s="20" t="s">
        <v>16</v>
      </c>
      <c r="B22" s="80" t="s">
        <v>27</v>
      </c>
      <c r="C22" s="80" t="s">
        <v>27</v>
      </c>
      <c r="D22" s="80" t="s">
        <v>27</v>
      </c>
      <c r="E22" s="66" t="s">
        <v>27</v>
      </c>
      <c r="F22" s="18"/>
    </row>
    <row r="23" spans="1:6" ht="16.5" customHeight="1">
      <c r="A23" s="20" t="s">
        <v>17</v>
      </c>
      <c r="B23" s="80">
        <v>3.14</v>
      </c>
      <c r="C23" s="80">
        <v>13.21</v>
      </c>
      <c r="D23" s="80">
        <v>-10.07</v>
      </c>
      <c r="E23" s="66">
        <v>76.23</v>
      </c>
      <c r="F23" s="18"/>
    </row>
    <row r="24" spans="1:6" ht="16.5" customHeight="1">
      <c r="A24" s="20" t="s">
        <v>18</v>
      </c>
      <c r="B24" s="80"/>
      <c r="C24" s="80"/>
      <c r="D24" s="80"/>
      <c r="E24" s="66"/>
      <c r="F24" s="18"/>
    </row>
    <row r="25" spans="1:6" ht="16.5" customHeight="1">
      <c r="A25" s="21"/>
      <c r="B25" s="80"/>
      <c r="C25" s="80"/>
      <c r="D25" s="80"/>
      <c r="E25" s="66"/>
      <c r="F25" s="18"/>
    </row>
    <row r="26" spans="1:6" ht="16.5" customHeight="1">
      <c r="A26" s="19" t="s">
        <v>19</v>
      </c>
      <c r="B26" s="80"/>
      <c r="C26" s="80"/>
      <c r="D26" s="80"/>
      <c r="E26" s="66"/>
      <c r="F26" s="18"/>
    </row>
    <row r="27" spans="1:6" ht="16.5" customHeight="1">
      <c r="A27" s="20" t="s">
        <v>20</v>
      </c>
      <c r="B27" s="80">
        <v>96.02</v>
      </c>
      <c r="C27" s="80">
        <v>81.35</v>
      </c>
      <c r="D27" s="80">
        <v>14.67</v>
      </c>
      <c r="E27" s="66">
        <v>18.03</v>
      </c>
      <c r="F27" s="18"/>
    </row>
    <row r="28" spans="1:6" ht="16.5" customHeight="1">
      <c r="A28" s="20" t="s">
        <v>21</v>
      </c>
      <c r="B28" s="80">
        <v>51.31</v>
      </c>
      <c r="C28" s="80">
        <v>52.68</v>
      </c>
      <c r="D28" s="80">
        <v>-1.37</v>
      </c>
      <c r="E28" s="66">
        <v>2.6</v>
      </c>
      <c r="F28" s="18"/>
    </row>
    <row r="29" spans="1:6" ht="16.5" customHeight="1">
      <c r="A29" s="20" t="s">
        <v>22</v>
      </c>
      <c r="B29" s="80">
        <v>8.35</v>
      </c>
      <c r="C29" s="80">
        <v>8.38</v>
      </c>
      <c r="D29" s="80">
        <v>-0.03</v>
      </c>
      <c r="E29" s="66">
        <v>0.36</v>
      </c>
      <c r="F29" s="18"/>
    </row>
    <row r="30" spans="1:6" ht="16.5" customHeight="1">
      <c r="A30" s="20" t="s">
        <v>23</v>
      </c>
      <c r="B30" s="80">
        <v>89.3</v>
      </c>
      <c r="C30" s="80">
        <v>83.99</v>
      </c>
      <c r="D30" s="80">
        <v>5.31</v>
      </c>
      <c r="E30" s="66">
        <v>6.32</v>
      </c>
      <c r="F30" s="18"/>
    </row>
    <row r="31" spans="1:6" ht="16.5" customHeight="1">
      <c r="A31" s="21"/>
      <c r="B31" s="67"/>
      <c r="C31" s="67"/>
      <c r="D31" s="67"/>
      <c r="E31" s="67"/>
      <c r="F31" s="18"/>
    </row>
    <row r="32" spans="1:6" ht="16.5" customHeight="1">
      <c r="A32" s="21"/>
      <c r="B32" s="22"/>
      <c r="C32" s="22"/>
      <c r="D32" s="22"/>
      <c r="E32" s="22"/>
      <c r="F32" s="18"/>
    </row>
    <row r="33" spans="1:6" ht="16.5" customHeight="1">
      <c r="A33" s="28" t="s">
        <v>24</v>
      </c>
      <c r="B33" s="12"/>
      <c r="C33" s="12"/>
      <c r="D33" s="12"/>
      <c r="E33" s="12"/>
      <c r="F33" s="18"/>
    </row>
    <row r="34" spans="1:6" ht="16.5" customHeight="1">
      <c r="A34" s="28" t="s">
        <v>25</v>
      </c>
      <c r="B34" s="12"/>
      <c r="C34" s="12"/>
      <c r="D34" s="12"/>
      <c r="E34" s="12"/>
      <c r="F34" s="3"/>
    </row>
    <row r="35" spans="1:6" ht="16.5" customHeight="1">
      <c r="A35" s="28" t="s">
        <v>26</v>
      </c>
      <c r="B35" s="12"/>
      <c r="C35" s="12"/>
      <c r="D35" s="12"/>
      <c r="E35" s="12"/>
      <c r="F35" s="3"/>
    </row>
    <row r="36" spans="1:6" ht="16.5" customHeight="1">
      <c r="A36" s="26"/>
      <c r="B36" s="23"/>
      <c r="C36" s="23"/>
      <c r="D36" s="23"/>
      <c r="E36" s="23"/>
      <c r="F36" s="24"/>
    </row>
    <row r="37" spans="1:5" ht="16.5">
      <c r="A37" s="27"/>
      <c r="B37" s="27"/>
      <c r="C37" s="27"/>
      <c r="D37" s="27"/>
      <c r="E37" s="27"/>
    </row>
  </sheetData>
  <mergeCells count="2">
    <mergeCell ref="A6:E6"/>
    <mergeCell ref="A2:F2"/>
  </mergeCells>
  <printOptions/>
  <pageMargins left="0.5905511811023623" right="0.5905511811023623" top="0.6299212598425197" bottom="0.3937007874015748" header="0.3937007874015748" footer="0.1574803149606299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C22">
      <selection activeCell="J1" sqref="J1:L16384"/>
    </sheetView>
  </sheetViews>
  <sheetFormatPr defaultColWidth="9.00390625" defaultRowHeight="11.25" customHeight="1"/>
  <cols>
    <col min="1" max="1" width="22.625" style="32" bestFit="1" customWidth="1"/>
    <col min="2" max="2" width="6.625" style="32" bestFit="1" customWidth="1"/>
    <col min="3" max="3" width="30.625" style="32" bestFit="1" customWidth="1"/>
    <col min="4" max="4" width="22.625" style="32" bestFit="1" customWidth="1"/>
    <col min="5" max="5" width="6.625" style="32" bestFit="1" customWidth="1"/>
    <col min="6" max="8" width="27.625" style="32" bestFit="1" customWidth="1"/>
    <col min="9" max="9" width="6.625" style="32" bestFit="1" customWidth="1"/>
    <col min="10" max="10" width="9.00390625" style="32" bestFit="1" customWidth="1"/>
    <col min="11" max="12" width="9.00390625" style="32" customWidth="1"/>
    <col min="13" max="16384" width="9.00390625" style="32" bestFit="1" customWidth="1"/>
  </cols>
  <sheetData>
    <row r="1" spans="1:9" s="52" customFormat="1" ht="26.25" customHeight="1">
      <c r="A1" s="106" t="s">
        <v>251</v>
      </c>
      <c r="B1" s="107"/>
      <c r="C1" s="107"/>
      <c r="D1" s="107"/>
      <c r="E1" s="107"/>
      <c r="F1" s="187" t="s">
        <v>258</v>
      </c>
      <c r="G1" s="53"/>
      <c r="H1" s="53"/>
      <c r="I1" s="54"/>
    </row>
    <row r="2" spans="1:9" s="52" customFormat="1" ht="17.25" customHeight="1">
      <c r="A2" s="108" t="s">
        <v>247</v>
      </c>
      <c r="B2" s="109"/>
      <c r="C2" s="109"/>
      <c r="D2" s="109"/>
      <c r="E2" s="109"/>
      <c r="F2" s="65" t="s">
        <v>248</v>
      </c>
      <c r="G2" s="55"/>
      <c r="H2" s="56"/>
      <c r="I2" s="57" t="s">
        <v>28</v>
      </c>
    </row>
    <row r="3" spans="1:9" s="58" customFormat="1" ht="17.25" customHeight="1">
      <c r="A3" s="98" t="s">
        <v>91</v>
      </c>
      <c r="B3" s="99"/>
      <c r="C3" s="100" t="s">
        <v>92</v>
      </c>
      <c r="D3" s="96" t="s">
        <v>93</v>
      </c>
      <c r="E3" s="97"/>
      <c r="F3" s="103" t="s">
        <v>94</v>
      </c>
      <c r="G3" s="103"/>
      <c r="H3" s="103"/>
      <c r="I3" s="103"/>
    </row>
    <row r="4" spans="1:9" s="58" customFormat="1" ht="17.25" customHeight="1">
      <c r="A4" s="104" t="s">
        <v>95</v>
      </c>
      <c r="B4" s="100" t="s">
        <v>96</v>
      </c>
      <c r="C4" s="101"/>
      <c r="D4" s="96" t="s">
        <v>31</v>
      </c>
      <c r="E4" s="103"/>
      <c r="F4" s="104" t="s">
        <v>32</v>
      </c>
      <c r="G4" s="100" t="s">
        <v>33</v>
      </c>
      <c r="H4" s="96" t="s">
        <v>34</v>
      </c>
      <c r="I4" s="98"/>
    </row>
    <row r="5" spans="1:9" s="58" customFormat="1" ht="17.25" customHeight="1">
      <c r="A5" s="105"/>
      <c r="B5" s="102"/>
      <c r="C5" s="102"/>
      <c r="D5" s="59" t="s">
        <v>95</v>
      </c>
      <c r="E5" s="60" t="s">
        <v>96</v>
      </c>
      <c r="F5" s="105"/>
      <c r="G5" s="102"/>
      <c r="H5" s="61" t="s">
        <v>95</v>
      </c>
      <c r="I5" s="60" t="s">
        <v>96</v>
      </c>
    </row>
    <row r="6" spans="1:9" s="52" customFormat="1" ht="8.25" customHeight="1">
      <c r="A6" s="62"/>
      <c r="B6" s="62"/>
      <c r="C6" s="32"/>
      <c r="D6" s="62"/>
      <c r="E6" s="62"/>
      <c r="F6" s="62"/>
      <c r="G6" s="62"/>
      <c r="H6" s="62"/>
      <c r="I6" s="62"/>
    </row>
    <row r="7" spans="1:9" s="52" customFormat="1" ht="12.75" customHeight="1">
      <c r="A7" s="71">
        <v>23086458903</v>
      </c>
      <c r="B7" s="45">
        <v>100</v>
      </c>
      <c r="C7" s="39" t="s">
        <v>97</v>
      </c>
      <c r="D7" s="71">
        <v>21064000000</v>
      </c>
      <c r="E7" s="82">
        <v>100</v>
      </c>
      <c r="F7" s="82">
        <v>14280792166</v>
      </c>
      <c r="G7" s="82" t="s">
        <v>27</v>
      </c>
      <c r="H7" s="82">
        <v>14280792166</v>
      </c>
      <c r="I7" s="45">
        <v>100</v>
      </c>
    </row>
    <row r="8" spans="1:9" s="52" customFormat="1" ht="12.75" customHeight="1">
      <c r="A8" s="68">
        <v>19487289465</v>
      </c>
      <c r="B8" s="68">
        <v>84.41</v>
      </c>
      <c r="C8" s="69" t="s">
        <v>98</v>
      </c>
      <c r="D8" s="68">
        <v>17216000000</v>
      </c>
      <c r="E8" s="68">
        <v>81.73186479301178</v>
      </c>
      <c r="F8" s="83">
        <v>12009666024</v>
      </c>
      <c r="G8" s="83" t="s">
        <v>27</v>
      </c>
      <c r="H8" s="83">
        <v>12009666024</v>
      </c>
      <c r="I8" s="68">
        <v>84.0966375282238</v>
      </c>
    </row>
    <row r="9" spans="1:9" s="52" customFormat="1" ht="12.75" customHeight="1">
      <c r="A9" s="68">
        <v>3599169438</v>
      </c>
      <c r="B9" s="68">
        <v>15.59</v>
      </c>
      <c r="C9" s="69" t="s">
        <v>99</v>
      </c>
      <c r="D9" s="68">
        <v>3848000000</v>
      </c>
      <c r="E9" s="68">
        <v>18.268135206988227</v>
      </c>
      <c r="F9" s="83">
        <v>2271126142</v>
      </c>
      <c r="G9" s="83" t="s">
        <v>27</v>
      </c>
      <c r="H9" s="83">
        <v>2271126142</v>
      </c>
      <c r="I9" s="68">
        <v>15.903362471776203</v>
      </c>
    </row>
    <row r="10" spans="1:9" s="52" customFormat="1" ht="12.75" customHeight="1">
      <c r="A10" s="68"/>
      <c r="B10" s="68"/>
      <c r="C10" s="69" t="s">
        <v>100</v>
      </c>
      <c r="D10" s="68"/>
      <c r="E10" s="68"/>
      <c r="F10" s="83"/>
      <c r="G10" s="83" t="s">
        <v>27</v>
      </c>
      <c r="H10" s="83"/>
      <c r="I10" s="68"/>
    </row>
    <row r="11" spans="1:9" s="52" customFormat="1" ht="24.75" customHeight="1">
      <c r="A11" s="68"/>
      <c r="B11" s="68"/>
      <c r="C11" s="69" t="s">
        <v>101</v>
      </c>
      <c r="D11" s="68"/>
      <c r="E11" s="68"/>
      <c r="F11" s="83"/>
      <c r="G11" s="83" t="s">
        <v>27</v>
      </c>
      <c r="H11" s="83"/>
      <c r="I11" s="68"/>
    </row>
    <row r="12" spans="1:9" s="52" customFormat="1" ht="12.75" customHeight="1">
      <c r="A12" s="68"/>
      <c r="B12" s="68"/>
      <c r="C12" s="69" t="s">
        <v>102</v>
      </c>
      <c r="D12" s="68"/>
      <c r="E12" s="68"/>
      <c r="F12" s="83"/>
      <c r="G12" s="83" t="s">
        <v>27</v>
      </c>
      <c r="H12" s="83"/>
      <c r="I12" s="68"/>
    </row>
    <row r="13" spans="1:9" s="52" customFormat="1" ht="8.25" customHeight="1">
      <c r="A13" s="48"/>
      <c r="B13" s="48"/>
      <c r="C13" s="70"/>
      <c r="D13" s="48"/>
      <c r="E13" s="48"/>
      <c r="F13" s="84"/>
      <c r="G13" s="84"/>
      <c r="H13" s="84"/>
      <c r="I13" s="48"/>
    </row>
    <row r="14" spans="1:9" s="52" customFormat="1" ht="12.75" customHeight="1">
      <c r="A14" s="71">
        <v>20819879035</v>
      </c>
      <c r="B14" s="71">
        <v>90.18</v>
      </c>
      <c r="C14" s="72" t="s">
        <v>103</v>
      </c>
      <c r="D14" s="71">
        <v>18893742000</v>
      </c>
      <c r="E14" s="71">
        <v>89.69683820736802</v>
      </c>
      <c r="F14" s="82">
        <v>12233992945</v>
      </c>
      <c r="G14" s="82" t="s">
        <v>27</v>
      </c>
      <c r="H14" s="82">
        <v>12233992945</v>
      </c>
      <c r="I14" s="71">
        <v>85.66746720204317</v>
      </c>
    </row>
    <row r="15" spans="1:9" s="52" customFormat="1" ht="12.75" customHeight="1">
      <c r="A15" s="68">
        <v>17565212413</v>
      </c>
      <c r="B15" s="68">
        <v>76.08</v>
      </c>
      <c r="C15" s="69" t="s">
        <v>104</v>
      </c>
      <c r="D15" s="68">
        <v>15575742000</v>
      </c>
      <c r="E15" s="68">
        <v>73.9448442840866</v>
      </c>
      <c r="F15" s="83">
        <v>10236677621</v>
      </c>
      <c r="G15" s="83" t="s">
        <v>27</v>
      </c>
      <c r="H15" s="83">
        <v>10236677621</v>
      </c>
      <c r="I15" s="68">
        <v>71.68144107139722</v>
      </c>
    </row>
    <row r="16" spans="1:9" s="52" customFormat="1" ht="12.75" customHeight="1">
      <c r="A16" s="68">
        <v>3254666622</v>
      </c>
      <c r="B16" s="68">
        <v>14.1</v>
      </c>
      <c r="C16" s="69" t="s">
        <v>105</v>
      </c>
      <c r="D16" s="68">
        <v>3318000000</v>
      </c>
      <c r="E16" s="68">
        <v>15.751993923281429</v>
      </c>
      <c r="F16" s="83">
        <v>1997315324</v>
      </c>
      <c r="G16" s="83" t="s">
        <v>27</v>
      </c>
      <c r="H16" s="83">
        <v>1997315324</v>
      </c>
      <c r="I16" s="68">
        <v>13.986026130645952</v>
      </c>
    </row>
    <row r="17" spans="1:9" s="52" customFormat="1" ht="12.75" customHeight="1">
      <c r="A17" s="68"/>
      <c r="B17" s="68"/>
      <c r="C17" s="69" t="s">
        <v>106</v>
      </c>
      <c r="D17" s="68"/>
      <c r="E17" s="68"/>
      <c r="F17" s="83"/>
      <c r="G17" s="83" t="s">
        <v>27</v>
      </c>
      <c r="H17" s="83"/>
      <c r="I17" s="68"/>
    </row>
    <row r="18" spans="1:9" s="52" customFormat="1" ht="24.75" customHeight="1">
      <c r="A18" s="68"/>
      <c r="B18" s="68"/>
      <c r="C18" s="69" t="s">
        <v>107</v>
      </c>
      <c r="D18" s="68"/>
      <c r="E18" s="68"/>
      <c r="F18" s="83"/>
      <c r="G18" s="83" t="s">
        <v>27</v>
      </c>
      <c r="H18" s="83"/>
      <c r="I18" s="68"/>
    </row>
    <row r="19" spans="1:9" s="52" customFormat="1" ht="12.75" customHeight="1">
      <c r="A19" s="68"/>
      <c r="B19" s="68"/>
      <c r="C19" s="69" t="s">
        <v>108</v>
      </c>
      <c r="D19" s="68"/>
      <c r="E19" s="68"/>
      <c r="F19" s="83"/>
      <c r="G19" s="83" t="s">
        <v>27</v>
      </c>
      <c r="H19" s="83"/>
      <c r="I19" s="68"/>
    </row>
    <row r="20" spans="1:9" s="52" customFormat="1" ht="8.25" customHeight="1">
      <c r="A20" s="48"/>
      <c r="B20" s="48"/>
      <c r="C20" s="70"/>
      <c r="D20" s="48"/>
      <c r="E20" s="48"/>
      <c r="F20" s="84"/>
      <c r="G20" s="84"/>
      <c r="H20" s="84"/>
      <c r="I20" s="48"/>
    </row>
    <row r="21" spans="1:9" s="52" customFormat="1" ht="12.75" customHeight="1">
      <c r="A21" s="71">
        <v>2266579868</v>
      </c>
      <c r="B21" s="71">
        <v>9.82</v>
      </c>
      <c r="C21" s="72" t="s">
        <v>109</v>
      </c>
      <c r="D21" s="71">
        <v>2170258000</v>
      </c>
      <c r="E21" s="71">
        <v>10.303161792631979</v>
      </c>
      <c r="F21" s="82">
        <v>2046799221</v>
      </c>
      <c r="G21" s="82" t="s">
        <v>27</v>
      </c>
      <c r="H21" s="82">
        <v>2046799221</v>
      </c>
      <c r="I21" s="71">
        <v>14.332532797956832</v>
      </c>
    </row>
    <row r="22" spans="1:9" s="52" customFormat="1" ht="8.25" customHeight="1">
      <c r="A22" s="48"/>
      <c r="B22" s="48"/>
      <c r="C22" s="70"/>
      <c r="D22" s="48"/>
      <c r="E22" s="48"/>
      <c r="F22" s="84"/>
      <c r="G22" s="84"/>
      <c r="H22" s="84"/>
      <c r="I22" s="48"/>
    </row>
    <row r="23" spans="1:9" s="52" customFormat="1" ht="12.75" customHeight="1">
      <c r="A23" s="71">
        <v>1002155964</v>
      </c>
      <c r="B23" s="71">
        <v>4.340882108471704</v>
      </c>
      <c r="C23" s="72" t="s">
        <v>110</v>
      </c>
      <c r="D23" s="71">
        <v>985634000</v>
      </c>
      <c r="E23" s="71">
        <v>4.679234713254842</v>
      </c>
      <c r="F23" s="82">
        <v>596160584</v>
      </c>
      <c r="G23" s="82" t="s">
        <v>27</v>
      </c>
      <c r="H23" s="82">
        <v>596160584</v>
      </c>
      <c r="I23" s="71">
        <v>4.1745624267213355</v>
      </c>
    </row>
    <row r="24" spans="1:9" s="52" customFormat="1" ht="12.75" customHeight="1">
      <c r="A24" s="68">
        <v>163915913</v>
      </c>
      <c r="B24" s="68">
        <v>0.7100089004065484</v>
      </c>
      <c r="C24" s="69" t="s">
        <v>111</v>
      </c>
      <c r="D24" s="68">
        <v>147601000</v>
      </c>
      <c r="E24" s="68">
        <v>0.7007263577668059</v>
      </c>
      <c r="F24" s="83">
        <v>98907678</v>
      </c>
      <c r="G24" s="83" t="s">
        <v>27</v>
      </c>
      <c r="H24" s="83">
        <v>98907678</v>
      </c>
      <c r="I24" s="68">
        <v>0.6925923775816961</v>
      </c>
    </row>
    <row r="25" spans="1:9" s="52" customFormat="1" ht="12.75" customHeight="1">
      <c r="A25" s="68"/>
      <c r="B25" s="68"/>
      <c r="C25" s="69" t="s">
        <v>112</v>
      </c>
      <c r="D25" s="68"/>
      <c r="E25" s="68"/>
      <c r="F25" s="83"/>
      <c r="G25" s="83" t="s">
        <v>27</v>
      </c>
      <c r="H25" s="83"/>
      <c r="I25" s="68"/>
    </row>
    <row r="26" spans="1:9" s="52" customFormat="1" ht="12.75" customHeight="1">
      <c r="A26" s="68">
        <v>419487807</v>
      </c>
      <c r="B26" s="68">
        <v>1.817029665582404</v>
      </c>
      <c r="C26" s="69" t="s">
        <v>113</v>
      </c>
      <c r="D26" s="68">
        <v>394968000</v>
      </c>
      <c r="E26" s="68">
        <v>1.8750854538549182</v>
      </c>
      <c r="F26" s="83">
        <v>216705590</v>
      </c>
      <c r="G26" s="83" t="s">
        <v>27</v>
      </c>
      <c r="H26" s="83">
        <v>216705590</v>
      </c>
      <c r="I26" s="68">
        <v>1.5174619690631523</v>
      </c>
    </row>
    <row r="27" spans="1:9" s="52" customFormat="1" ht="12.75" customHeight="1">
      <c r="A27" s="68">
        <v>418752244</v>
      </c>
      <c r="B27" s="68">
        <v>1.8138435424827526</v>
      </c>
      <c r="C27" s="69" t="s">
        <v>114</v>
      </c>
      <c r="D27" s="68">
        <v>443065000</v>
      </c>
      <c r="E27" s="68">
        <v>2.103422901633118</v>
      </c>
      <c r="F27" s="83">
        <v>280547316</v>
      </c>
      <c r="G27" s="83" t="s">
        <v>27</v>
      </c>
      <c r="H27" s="83">
        <v>280547316</v>
      </c>
      <c r="I27" s="68">
        <v>1.9645080800764874</v>
      </c>
    </row>
    <row r="28" spans="1:9" s="52" customFormat="1" ht="12.75" customHeight="1">
      <c r="A28" s="48"/>
      <c r="B28" s="48"/>
      <c r="C28" s="70"/>
      <c r="D28" s="48"/>
      <c r="E28" s="48"/>
      <c r="F28" s="84"/>
      <c r="G28" s="84"/>
      <c r="H28" s="84"/>
      <c r="I28" s="48"/>
    </row>
    <row r="29" spans="1:9" s="52" customFormat="1" ht="12.75" customHeight="1">
      <c r="A29" s="71">
        <v>1264423904</v>
      </c>
      <c r="B29" s="71">
        <v>5.47690708788472</v>
      </c>
      <c r="C29" s="72" t="s">
        <v>115</v>
      </c>
      <c r="D29" s="71">
        <v>1184624000</v>
      </c>
      <c r="E29" s="71">
        <v>5.623927079377136</v>
      </c>
      <c r="F29" s="82">
        <v>1450638637</v>
      </c>
      <c r="G29" s="82" t="s">
        <v>27</v>
      </c>
      <c r="H29" s="82">
        <v>1450638637</v>
      </c>
      <c r="I29" s="71">
        <v>10.157970371235498</v>
      </c>
    </row>
    <row r="30" spans="1:9" s="52" customFormat="1" ht="8.25" customHeight="1">
      <c r="A30" s="48"/>
      <c r="B30" s="48"/>
      <c r="C30" s="70"/>
      <c r="D30" s="48"/>
      <c r="E30" s="48"/>
      <c r="F30" s="84"/>
      <c r="G30" s="84"/>
      <c r="H30" s="84"/>
      <c r="I30" s="48"/>
    </row>
    <row r="31" spans="1:9" s="52" customFormat="1" ht="12.75" customHeight="1">
      <c r="A31" s="71">
        <v>525516345</v>
      </c>
      <c r="B31" s="71">
        <v>2.2762968855813184</v>
      </c>
      <c r="C31" s="72" t="s">
        <v>116</v>
      </c>
      <c r="D31" s="71">
        <v>170201000</v>
      </c>
      <c r="E31" s="71">
        <v>0.8080184200531714</v>
      </c>
      <c r="F31" s="82">
        <v>380611237</v>
      </c>
      <c r="G31" s="82" t="s">
        <v>27</v>
      </c>
      <c r="H31" s="82">
        <v>380611237</v>
      </c>
      <c r="I31" s="71">
        <v>2.6651969482909146</v>
      </c>
    </row>
    <row r="32" spans="1:9" s="52" customFormat="1" ht="12.75" customHeight="1">
      <c r="A32" s="68"/>
      <c r="B32" s="68"/>
      <c r="C32" s="69" t="s">
        <v>117</v>
      </c>
      <c r="D32" s="68"/>
      <c r="E32" s="68"/>
      <c r="F32" s="83"/>
      <c r="G32" s="83" t="s">
        <v>27</v>
      </c>
      <c r="H32" s="83"/>
      <c r="I32" s="68"/>
    </row>
    <row r="33" spans="1:9" s="52" customFormat="1" ht="24.75" customHeight="1">
      <c r="A33" s="68">
        <v>110143036</v>
      </c>
      <c r="B33" s="68">
        <v>0.4770893468884798</v>
      </c>
      <c r="C33" s="69" t="s">
        <v>101</v>
      </c>
      <c r="D33" s="68">
        <v>48416000</v>
      </c>
      <c r="E33" s="68">
        <v>0.22985187998480822</v>
      </c>
      <c r="F33" s="83">
        <v>112309843</v>
      </c>
      <c r="G33" s="83" t="s">
        <v>27</v>
      </c>
      <c r="H33" s="83">
        <v>112309843</v>
      </c>
      <c r="I33" s="68">
        <v>0.7864398675823429</v>
      </c>
    </row>
    <row r="34" spans="1:9" s="52" customFormat="1" ht="12.75" customHeight="1">
      <c r="A34" s="68">
        <v>415373309</v>
      </c>
      <c r="B34" s="68">
        <v>1.7992075386928386</v>
      </c>
      <c r="C34" s="69" t="s">
        <v>118</v>
      </c>
      <c r="D34" s="68">
        <v>121785000</v>
      </c>
      <c r="E34" s="68">
        <v>0.5781665400683631</v>
      </c>
      <c r="F34" s="83">
        <v>268301394</v>
      </c>
      <c r="G34" s="83" t="s">
        <v>27</v>
      </c>
      <c r="H34" s="83">
        <v>268301394</v>
      </c>
      <c r="I34" s="68">
        <v>1.8787570807085718</v>
      </c>
    </row>
    <row r="35" spans="1:9" s="52" customFormat="1" ht="8.25" customHeight="1">
      <c r="A35" s="48"/>
      <c r="B35" s="48"/>
      <c r="C35" s="70"/>
      <c r="D35" s="48"/>
      <c r="E35" s="48"/>
      <c r="F35" s="84"/>
      <c r="G35" s="84"/>
      <c r="H35" s="84"/>
      <c r="I35" s="48"/>
    </row>
    <row r="36" spans="1:9" s="52" customFormat="1" ht="12.75" customHeight="1">
      <c r="A36" s="71">
        <v>417121694</v>
      </c>
      <c r="B36" s="71">
        <v>1.8067807442994066</v>
      </c>
      <c r="C36" s="72" t="s">
        <v>119</v>
      </c>
      <c r="D36" s="71">
        <v>217998000</v>
      </c>
      <c r="E36" s="71">
        <v>1.0349316369160653</v>
      </c>
      <c r="F36" s="82">
        <v>1162691040</v>
      </c>
      <c r="G36" s="82" t="s">
        <v>27</v>
      </c>
      <c r="H36" s="82">
        <v>1162691040</v>
      </c>
      <c r="I36" s="71">
        <v>8.141642469723482</v>
      </c>
    </row>
    <row r="37" spans="1:9" s="52" customFormat="1" ht="12.75" customHeight="1">
      <c r="A37" s="68">
        <v>38200876</v>
      </c>
      <c r="B37" s="68">
        <v>0.16546875447856552</v>
      </c>
      <c r="C37" s="69" t="s">
        <v>120</v>
      </c>
      <c r="D37" s="68">
        <v>48883000</v>
      </c>
      <c r="E37" s="68">
        <v>0.2320689327763008</v>
      </c>
      <c r="F37" s="83">
        <v>20516413</v>
      </c>
      <c r="G37" s="83" t="s">
        <v>27</v>
      </c>
      <c r="H37" s="83">
        <v>20516413</v>
      </c>
      <c r="I37" s="68">
        <v>0.14366439033295292</v>
      </c>
    </row>
    <row r="38" spans="1:9" s="52" customFormat="1" ht="24.75" customHeight="1">
      <c r="A38" s="68"/>
      <c r="B38" s="68"/>
      <c r="C38" s="69" t="s">
        <v>107</v>
      </c>
      <c r="D38" s="68"/>
      <c r="E38" s="68"/>
      <c r="F38" s="83"/>
      <c r="G38" s="83" t="s">
        <v>27</v>
      </c>
      <c r="H38" s="83"/>
      <c r="I38" s="68"/>
    </row>
    <row r="39" spans="1:9" s="52" customFormat="1" ht="12.75" customHeight="1">
      <c r="A39" s="68">
        <v>378920818</v>
      </c>
      <c r="B39" s="68">
        <v>1.641311989820841</v>
      </c>
      <c r="C39" s="69" t="s">
        <v>121</v>
      </c>
      <c r="D39" s="68">
        <v>169115000</v>
      </c>
      <c r="E39" s="68">
        <v>0.8028627041397646</v>
      </c>
      <c r="F39" s="83">
        <v>1142174627</v>
      </c>
      <c r="G39" s="83" t="s">
        <v>27</v>
      </c>
      <c r="H39" s="83">
        <v>1142174627</v>
      </c>
      <c r="I39" s="68">
        <v>7.997978079390529</v>
      </c>
    </row>
    <row r="40" spans="1:9" s="52" customFormat="1" ht="8.25" customHeight="1">
      <c r="A40" s="48"/>
      <c r="B40" s="48"/>
      <c r="C40" s="70"/>
      <c r="D40" s="48"/>
      <c r="E40" s="48"/>
      <c r="F40" s="84"/>
      <c r="G40" s="84"/>
      <c r="H40" s="84"/>
      <c r="I40" s="48"/>
    </row>
    <row r="41" spans="1:9" s="52" customFormat="1" ht="12.75" customHeight="1">
      <c r="A41" s="71">
        <v>108394651</v>
      </c>
      <c r="B41" s="71">
        <v>0.4695161412819119</v>
      </c>
      <c r="C41" s="72" t="s">
        <v>122</v>
      </c>
      <c r="D41" s="71">
        <v>-47797000</v>
      </c>
      <c r="E41" s="71">
        <v>0.23</v>
      </c>
      <c r="F41" s="82">
        <v>-782079803</v>
      </c>
      <c r="G41" s="82" t="s">
        <v>27</v>
      </c>
      <c r="H41" s="82">
        <v>-782079803</v>
      </c>
      <c r="I41" s="71">
        <v>5.47644552143257</v>
      </c>
    </row>
    <row r="42" spans="1:9" s="52" customFormat="1" ht="8.25" customHeight="1">
      <c r="A42" s="48"/>
      <c r="B42" s="48"/>
      <c r="C42" s="70"/>
      <c r="D42" s="48"/>
      <c r="E42" s="48"/>
      <c r="F42" s="84"/>
      <c r="G42" s="84"/>
      <c r="H42" s="84"/>
      <c r="I42" s="48"/>
    </row>
    <row r="43" spans="1:9" s="52" customFormat="1" ht="12.75" customHeight="1">
      <c r="A43" s="71">
        <v>1372818555</v>
      </c>
      <c r="B43" s="71">
        <v>5.946423229166633</v>
      </c>
      <c r="C43" s="72" t="s">
        <v>38</v>
      </c>
      <c r="D43" s="71">
        <v>1136827000</v>
      </c>
      <c r="E43" s="71">
        <v>5.3970138625142425</v>
      </c>
      <c r="F43" s="82">
        <v>668558834</v>
      </c>
      <c r="G43" s="82" t="s">
        <v>27</v>
      </c>
      <c r="H43" s="82">
        <v>668558834</v>
      </c>
      <c r="I43" s="71">
        <v>4.68152484980293</v>
      </c>
    </row>
    <row r="44" spans="1:9" s="52" customFormat="1" ht="8.25" customHeight="1">
      <c r="A44" s="48"/>
      <c r="B44" s="48"/>
      <c r="C44" s="70"/>
      <c r="D44" s="48"/>
      <c r="E44" s="48"/>
      <c r="F44" s="84"/>
      <c r="G44" s="84"/>
      <c r="H44" s="84"/>
      <c r="I44" s="48"/>
    </row>
    <row r="45" spans="1:9" s="52" customFormat="1" ht="12.75" customHeight="1">
      <c r="A45" s="71">
        <v>96953339</v>
      </c>
      <c r="B45" s="71">
        <v>0.41995760115208175</v>
      </c>
      <c r="C45" s="72" t="s">
        <v>123</v>
      </c>
      <c r="D45" s="71">
        <v>193261000</v>
      </c>
      <c r="E45" s="71">
        <v>0.9174943030763388</v>
      </c>
      <c r="F45" s="82">
        <v>138198114</v>
      </c>
      <c r="G45" s="82" t="s">
        <v>27</v>
      </c>
      <c r="H45" s="82">
        <v>138198114</v>
      </c>
      <c r="I45" s="71">
        <v>0.9677202244356226</v>
      </c>
    </row>
    <row r="46" spans="1:9" s="52" customFormat="1" ht="8.25" customHeight="1">
      <c r="A46" s="48"/>
      <c r="B46" s="48"/>
      <c r="C46" s="70"/>
      <c r="D46" s="48"/>
      <c r="E46" s="48"/>
      <c r="F46" s="84"/>
      <c r="G46" s="84"/>
      <c r="H46" s="84"/>
      <c r="I46" s="48"/>
    </row>
    <row r="47" spans="1:9" s="52" customFormat="1" ht="12.75" customHeight="1">
      <c r="A47" s="71">
        <v>1275865216</v>
      </c>
      <c r="B47" s="71">
        <v>5.52646562801455</v>
      </c>
      <c r="C47" s="72" t="s">
        <v>124</v>
      </c>
      <c r="D47" s="71">
        <v>943566000</v>
      </c>
      <c r="E47" s="71">
        <v>4.479519559437904</v>
      </c>
      <c r="F47" s="82">
        <v>530360720</v>
      </c>
      <c r="G47" s="82" t="s">
        <v>27</v>
      </c>
      <c r="H47" s="82">
        <v>530360720</v>
      </c>
      <c r="I47" s="71">
        <v>3.713804625367307</v>
      </c>
    </row>
    <row r="48" spans="1:9" s="52" customFormat="1" ht="8.25" customHeight="1">
      <c r="A48" s="48"/>
      <c r="B48" s="48"/>
      <c r="C48" s="70"/>
      <c r="D48" s="48"/>
      <c r="E48" s="48"/>
      <c r="F48" s="84"/>
      <c r="G48" s="84"/>
      <c r="H48" s="84"/>
      <c r="I48" s="48"/>
    </row>
    <row r="49" spans="1:9" s="52" customFormat="1" ht="12.75" customHeight="1">
      <c r="A49" s="71"/>
      <c r="B49" s="71"/>
      <c r="C49" s="72" t="s">
        <v>125</v>
      </c>
      <c r="D49" s="71"/>
      <c r="E49" s="71"/>
      <c r="F49" s="82"/>
      <c r="G49" s="82" t="s">
        <v>27</v>
      </c>
      <c r="H49" s="82"/>
      <c r="I49" s="71"/>
    </row>
    <row r="50" spans="1:9" s="52" customFormat="1" ht="6" customHeight="1">
      <c r="A50" s="48"/>
      <c r="B50" s="48"/>
      <c r="C50" s="70"/>
      <c r="D50" s="48"/>
      <c r="E50" s="48"/>
      <c r="F50" s="84"/>
      <c r="G50" s="84"/>
      <c r="H50" s="84"/>
      <c r="I50" s="48"/>
    </row>
    <row r="51" spans="1:9" s="52" customFormat="1" ht="12.75" customHeight="1">
      <c r="A51" s="71">
        <v>1275865216</v>
      </c>
      <c r="B51" s="71">
        <v>5.52646562801455</v>
      </c>
      <c r="C51" s="72" t="s">
        <v>126</v>
      </c>
      <c r="D51" s="71">
        <v>943566000</v>
      </c>
      <c r="E51" s="71">
        <v>4.479519559437904</v>
      </c>
      <c r="F51" s="82">
        <v>530360720</v>
      </c>
      <c r="G51" s="82" t="s">
        <v>27</v>
      </c>
      <c r="H51" s="82">
        <v>530360720</v>
      </c>
      <c r="I51" s="71">
        <v>3.713804625367307</v>
      </c>
    </row>
    <row r="52" spans="1:9" s="52" customFormat="1" ht="6" customHeight="1">
      <c r="A52" s="48"/>
      <c r="B52" s="48"/>
      <c r="C52" s="70"/>
      <c r="D52" s="48"/>
      <c r="E52" s="48"/>
      <c r="F52" s="84"/>
      <c r="G52" s="84"/>
      <c r="H52" s="84"/>
      <c r="I52" s="48"/>
    </row>
    <row r="53" spans="1:9" s="52" customFormat="1" ht="12.75" customHeight="1">
      <c r="A53" s="48"/>
      <c r="B53" s="48"/>
      <c r="C53" s="73"/>
      <c r="D53" s="48"/>
      <c r="E53" s="48"/>
      <c r="F53" s="84"/>
      <c r="G53" s="84"/>
      <c r="H53" s="84"/>
      <c r="I53" s="48"/>
    </row>
    <row r="54" spans="1:9" s="52" customFormat="1" ht="6" customHeight="1">
      <c r="A54" s="48"/>
      <c r="B54" s="48"/>
      <c r="C54" s="70"/>
      <c r="D54" s="48"/>
      <c r="E54" s="48"/>
      <c r="F54" s="48"/>
      <c r="G54" s="48"/>
      <c r="H54" s="48"/>
      <c r="I54" s="48"/>
    </row>
    <row r="55" spans="1:9" s="52" customFormat="1" ht="12.75" customHeight="1">
      <c r="A55" s="48"/>
      <c r="B55" s="48"/>
      <c r="C55" s="73"/>
      <c r="D55" s="48"/>
      <c r="E55" s="48"/>
      <c r="F55" s="48"/>
      <c r="G55" s="48"/>
      <c r="H55" s="48"/>
      <c r="I55" s="48"/>
    </row>
    <row r="56" spans="1:9" s="52" customFormat="1" ht="6" customHeight="1">
      <c r="A56" s="40"/>
      <c r="B56" s="40"/>
      <c r="C56" s="63"/>
      <c r="D56" s="48"/>
      <c r="E56" s="48"/>
      <c r="F56" s="48"/>
      <c r="G56" s="48"/>
      <c r="H56" s="48"/>
      <c r="I56" s="40"/>
    </row>
    <row r="57" spans="1:9" s="52" customFormat="1" ht="12.75" customHeight="1">
      <c r="A57" s="40"/>
      <c r="B57" s="40"/>
      <c r="C57" s="41"/>
      <c r="D57" s="48"/>
      <c r="E57" s="48"/>
      <c r="F57" s="48"/>
      <c r="G57" s="48"/>
      <c r="H57" s="48"/>
      <c r="I57" s="40"/>
    </row>
    <row r="58" spans="1:9" s="52" customFormat="1" ht="6" customHeight="1">
      <c r="A58" s="40"/>
      <c r="B58" s="40"/>
      <c r="C58" s="41"/>
      <c r="D58" s="40"/>
      <c r="E58" s="40"/>
      <c r="F58" s="40"/>
      <c r="G58" s="40"/>
      <c r="H58" s="40"/>
      <c r="I58" s="40"/>
    </row>
    <row r="59" spans="1:9" s="52" customFormat="1" ht="6" customHeight="1">
      <c r="A59" s="40"/>
      <c r="B59" s="40"/>
      <c r="C59" s="41"/>
      <c r="D59" s="40"/>
      <c r="E59" s="40"/>
      <c r="F59" s="40"/>
      <c r="G59" s="40"/>
      <c r="H59" s="40"/>
      <c r="I59" s="40"/>
    </row>
    <row r="60" spans="1:9" s="52" customFormat="1" ht="6" customHeight="1">
      <c r="A60" s="40"/>
      <c r="B60" s="40"/>
      <c r="C60" s="41"/>
      <c r="D60" s="40"/>
      <c r="E60" s="40"/>
      <c r="F60" s="40"/>
      <c r="G60" s="40"/>
      <c r="H60" s="40"/>
      <c r="I60" s="40"/>
    </row>
    <row r="61" spans="1:9" s="52" customFormat="1" ht="6" customHeight="1">
      <c r="A61" s="51"/>
      <c r="B61" s="51"/>
      <c r="C61" s="51"/>
      <c r="D61" s="51"/>
      <c r="E61" s="51"/>
      <c r="F61" s="51"/>
      <c r="G61" s="51"/>
      <c r="H61" s="51"/>
      <c r="I61" s="51"/>
    </row>
    <row r="62" spans="1:9" s="52" customFormat="1" ht="52.5" customHeight="1">
      <c r="A62" s="95"/>
      <c r="B62" s="95"/>
      <c r="C62" s="95"/>
      <c r="D62" s="95"/>
      <c r="E62" s="95"/>
      <c r="F62" s="95"/>
      <c r="G62" s="95"/>
      <c r="H62" s="95"/>
      <c r="I62" s="95"/>
    </row>
  </sheetData>
  <mergeCells count="14">
    <mergeCell ref="G4:G5"/>
    <mergeCell ref="A1:E1"/>
    <mergeCell ref="H4:I4"/>
    <mergeCell ref="A2:E2"/>
    <mergeCell ref="A62:E62"/>
    <mergeCell ref="F62:I62"/>
    <mergeCell ref="D3:E3"/>
    <mergeCell ref="A3:B3"/>
    <mergeCell ref="C3:C5"/>
    <mergeCell ref="F3:I3"/>
    <mergeCell ref="A4:A5"/>
    <mergeCell ref="B4:B5"/>
    <mergeCell ref="D4:E4"/>
    <mergeCell ref="F4:F5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122"/>
  <sheetViews>
    <sheetView view="pageBreakPreview" zoomScale="60" workbookViewId="0" topLeftCell="A1">
      <selection activeCell="J32" sqref="J32"/>
    </sheetView>
  </sheetViews>
  <sheetFormatPr defaultColWidth="9.00390625" defaultRowHeight="11.25" customHeight="1"/>
  <cols>
    <col min="1" max="1" width="45.625" style="32" bestFit="1" customWidth="1"/>
    <col min="2" max="2" width="55.625" style="32" customWidth="1"/>
    <col min="3" max="5" width="33.625" style="32" customWidth="1"/>
    <col min="6" max="16384" width="9.00390625" style="32" customWidth="1"/>
  </cols>
  <sheetData>
    <row r="1" spans="1:5" ht="26.25" customHeight="1">
      <c r="A1" s="106" t="s">
        <v>251</v>
      </c>
      <c r="B1" s="113"/>
      <c r="C1" s="187" t="s">
        <v>252</v>
      </c>
      <c r="D1" s="31"/>
      <c r="E1" s="31"/>
    </row>
    <row r="2" spans="1:5" ht="17.25" customHeight="1">
      <c r="A2" s="188" t="s">
        <v>253</v>
      </c>
      <c r="B2" s="188"/>
      <c r="C2" s="189" t="s">
        <v>254</v>
      </c>
      <c r="D2" s="33"/>
      <c r="E2" s="34" t="s">
        <v>28</v>
      </c>
    </row>
    <row r="3" spans="1:5" ht="17.25" customHeight="1">
      <c r="A3" s="110" t="s">
        <v>29</v>
      </c>
      <c r="B3" s="112" t="s">
        <v>30</v>
      </c>
      <c r="C3" s="103"/>
      <c r="D3" s="103"/>
      <c r="E3" s="103"/>
    </row>
    <row r="4" spans="1:5" ht="35.25" customHeight="1">
      <c r="A4" s="111"/>
      <c r="B4" s="35" t="s">
        <v>31</v>
      </c>
      <c r="C4" s="36" t="s">
        <v>32</v>
      </c>
      <c r="D4" s="37" t="s">
        <v>33</v>
      </c>
      <c r="E4" s="38" t="s">
        <v>34</v>
      </c>
    </row>
    <row r="5" ht="3.75" customHeight="1"/>
    <row r="6" spans="1:5" ht="12.75" customHeight="1">
      <c r="A6" s="39" t="s">
        <v>35</v>
      </c>
      <c r="B6" s="74"/>
      <c r="C6" s="74"/>
      <c r="D6" s="74"/>
      <c r="E6" s="74"/>
    </row>
    <row r="7" spans="1:5" ht="3.75" customHeight="1">
      <c r="A7" s="41"/>
      <c r="B7" s="74"/>
      <c r="C7" s="74"/>
      <c r="D7" s="74"/>
      <c r="E7" s="74"/>
    </row>
    <row r="8" spans="1:5" ht="12.75" customHeight="1">
      <c r="A8" s="42" t="s">
        <v>36</v>
      </c>
      <c r="B8" s="68">
        <v>1136827000</v>
      </c>
      <c r="C8" s="68">
        <v>668558834</v>
      </c>
      <c r="D8" s="68"/>
      <c r="E8" s="68">
        <f>C8</f>
        <v>668558834</v>
      </c>
    </row>
    <row r="9" spans="1:5" ht="12.75" customHeight="1">
      <c r="A9" s="42" t="s">
        <v>37</v>
      </c>
      <c r="B9" s="68"/>
      <c r="C9" s="68"/>
      <c r="D9" s="68"/>
      <c r="E9" s="68"/>
    </row>
    <row r="10" spans="1:5" ht="12.75" customHeight="1">
      <c r="A10" s="43" t="s">
        <v>38</v>
      </c>
      <c r="B10" s="68">
        <v>1136827000</v>
      </c>
      <c r="C10" s="68">
        <v>668558834</v>
      </c>
      <c r="D10" s="68"/>
      <c r="E10" s="68">
        <f aca="true" t="shared" si="0" ref="E10:E15">C10</f>
        <v>668558834</v>
      </c>
    </row>
    <row r="11" spans="1:5" ht="12.75" customHeight="1">
      <c r="A11" s="42" t="s">
        <v>39</v>
      </c>
      <c r="B11" s="68">
        <v>33285000</v>
      </c>
      <c r="C11" s="68">
        <v>7850121</v>
      </c>
      <c r="D11" s="68"/>
      <c r="E11" s="68">
        <f t="shared" si="0"/>
        <v>7850121</v>
      </c>
    </row>
    <row r="12" spans="1:5" ht="12.75" customHeight="1">
      <c r="A12" s="43" t="s">
        <v>40</v>
      </c>
      <c r="B12" s="68">
        <v>1170112000</v>
      </c>
      <c r="C12" s="68">
        <v>676408955</v>
      </c>
      <c r="D12" s="68"/>
      <c r="E12" s="68">
        <f t="shared" si="0"/>
        <v>676408955</v>
      </c>
    </row>
    <row r="13" spans="1:5" ht="12.75" customHeight="1">
      <c r="A13" s="43" t="s">
        <v>41</v>
      </c>
      <c r="B13" s="68">
        <v>229394000</v>
      </c>
      <c r="C13" s="68">
        <v>-2168045348</v>
      </c>
      <c r="D13" s="68"/>
      <c r="E13" s="68">
        <f t="shared" si="0"/>
        <v>-2168045348</v>
      </c>
    </row>
    <row r="14" spans="1:5" ht="12.75" customHeight="1">
      <c r="A14" s="43" t="s">
        <v>42</v>
      </c>
      <c r="B14" s="68">
        <v>1399506000</v>
      </c>
      <c r="C14" s="68">
        <v>-1491636393</v>
      </c>
      <c r="D14" s="68"/>
      <c r="E14" s="68">
        <f t="shared" si="0"/>
        <v>-1491636393</v>
      </c>
    </row>
    <row r="15" spans="1:5" ht="12.75" customHeight="1">
      <c r="A15" s="42" t="s">
        <v>43</v>
      </c>
      <c r="B15" s="68">
        <v>15598000</v>
      </c>
      <c r="C15" s="68">
        <v>12567139</v>
      </c>
      <c r="D15" s="68"/>
      <c r="E15" s="68">
        <f t="shared" si="0"/>
        <v>12567139</v>
      </c>
    </row>
    <row r="16" spans="1:5" s="76" customFormat="1" ht="12.75" customHeight="1">
      <c r="A16" s="75" t="s">
        <v>44</v>
      </c>
      <c r="B16" s="85"/>
      <c r="C16" s="85"/>
      <c r="D16" s="85"/>
      <c r="E16" s="85"/>
    </row>
    <row r="17" spans="1:5" ht="12.75" customHeight="1">
      <c r="A17" s="42" t="s">
        <v>45</v>
      </c>
      <c r="B17" s="68">
        <v>-48883000</v>
      </c>
      <c r="C17" s="68">
        <v>-19226014</v>
      </c>
      <c r="D17" s="68"/>
      <c r="E17" s="68">
        <f>C17</f>
        <v>-19226014</v>
      </c>
    </row>
    <row r="18" spans="1:5" s="76" customFormat="1" ht="12.75" customHeight="1">
      <c r="A18" s="75" t="s">
        <v>46</v>
      </c>
      <c r="B18" s="85"/>
      <c r="C18" s="85"/>
      <c r="D18" s="85"/>
      <c r="E18" s="85"/>
    </row>
    <row r="19" spans="1:5" ht="12.75" customHeight="1">
      <c r="A19" s="42" t="s">
        <v>47</v>
      </c>
      <c r="B19" s="68">
        <v>-193261000</v>
      </c>
      <c r="C19" s="68">
        <v>-316461754</v>
      </c>
      <c r="D19" s="68"/>
      <c r="E19" s="68">
        <f>C19</f>
        <v>-316461754</v>
      </c>
    </row>
    <row r="20" spans="1:5" ht="12.75" customHeight="1">
      <c r="A20" s="44" t="s">
        <v>48</v>
      </c>
      <c r="B20" s="71">
        <v>1172960000</v>
      </c>
      <c r="C20" s="71">
        <v>-1814757022</v>
      </c>
      <c r="D20" s="71"/>
      <c r="E20" s="71">
        <v>-1814757022</v>
      </c>
    </row>
    <row r="21" spans="1:5" ht="4.5" customHeight="1">
      <c r="A21" s="46"/>
      <c r="B21" s="48"/>
      <c r="C21" s="48"/>
      <c r="D21" s="48"/>
      <c r="E21" s="48"/>
    </row>
    <row r="22" spans="1:5" ht="12.75" customHeight="1">
      <c r="A22" s="47" t="s">
        <v>49</v>
      </c>
      <c r="B22" s="48"/>
      <c r="C22" s="48"/>
      <c r="D22" s="48"/>
      <c r="E22" s="48"/>
    </row>
    <row r="23" spans="1:5" ht="4.5" customHeight="1">
      <c r="A23" s="46"/>
      <c r="B23" s="48"/>
      <c r="C23" s="48"/>
      <c r="D23" s="48"/>
      <c r="E23" s="48"/>
    </row>
    <row r="24" spans="1:5" ht="12.75" customHeight="1">
      <c r="A24" s="42" t="s">
        <v>50</v>
      </c>
      <c r="B24" s="68"/>
      <c r="C24" s="68">
        <v>-187740190</v>
      </c>
      <c r="D24" s="68"/>
      <c r="E24" s="68">
        <f>C24</f>
        <v>-187740190</v>
      </c>
    </row>
    <row r="25" spans="1:5" ht="12.75" customHeight="1">
      <c r="A25" s="42" t="s">
        <v>51</v>
      </c>
      <c r="B25" s="68"/>
      <c r="C25" s="68"/>
      <c r="D25" s="68"/>
      <c r="E25" s="68"/>
    </row>
    <row r="26" spans="1:5" ht="12.75" customHeight="1">
      <c r="A26" s="42" t="s">
        <v>52</v>
      </c>
      <c r="B26" s="68"/>
      <c r="C26" s="68"/>
      <c r="D26" s="68"/>
      <c r="E26" s="68"/>
    </row>
    <row r="27" spans="1:5" ht="12.75" customHeight="1">
      <c r="A27" s="43" t="s">
        <v>53</v>
      </c>
      <c r="B27" s="68"/>
      <c r="C27" s="68"/>
      <c r="D27" s="68"/>
      <c r="E27" s="68"/>
    </row>
    <row r="28" spans="1:5" ht="12.75" customHeight="1">
      <c r="A28" s="42" t="s">
        <v>54</v>
      </c>
      <c r="B28" s="68">
        <v>4062000</v>
      </c>
      <c r="C28" s="68">
        <v>185301</v>
      </c>
      <c r="D28" s="68"/>
      <c r="E28" s="68">
        <f>C28</f>
        <v>185301</v>
      </c>
    </row>
    <row r="29" spans="1:5" ht="12.75" customHeight="1">
      <c r="A29" s="43" t="s">
        <v>55</v>
      </c>
      <c r="B29" s="68"/>
      <c r="C29" s="68"/>
      <c r="D29" s="68"/>
      <c r="E29" s="68"/>
    </row>
    <row r="30" spans="1:5" ht="12.75" customHeight="1">
      <c r="A30" s="43" t="s">
        <v>56</v>
      </c>
      <c r="B30" s="68"/>
      <c r="C30" s="68"/>
      <c r="D30" s="68"/>
      <c r="E30" s="68"/>
    </row>
    <row r="31" spans="1:5" ht="12.75" customHeight="1">
      <c r="A31" s="43" t="s">
        <v>57</v>
      </c>
      <c r="B31" s="68">
        <v>-368936000</v>
      </c>
      <c r="C31" s="68">
        <v>-1067377053</v>
      </c>
      <c r="D31" s="68"/>
      <c r="E31" s="68">
        <f>C31</f>
        <v>-1067377053</v>
      </c>
    </row>
    <row r="32" spans="1:5" ht="12.75" customHeight="1">
      <c r="A32" s="42" t="s">
        <v>43</v>
      </c>
      <c r="B32" s="68"/>
      <c r="C32" s="68"/>
      <c r="D32" s="68"/>
      <c r="E32" s="68"/>
    </row>
    <row r="33" spans="1:5" ht="12.75" customHeight="1">
      <c r="A33" s="42" t="s">
        <v>44</v>
      </c>
      <c r="B33" s="68"/>
      <c r="C33" s="68">
        <v>45442305</v>
      </c>
      <c r="D33" s="68"/>
      <c r="E33" s="68">
        <f>C33</f>
        <v>45442305</v>
      </c>
    </row>
    <row r="34" spans="1:5" ht="12.75" customHeight="1">
      <c r="A34" s="42" t="s">
        <v>58</v>
      </c>
      <c r="B34" s="68"/>
      <c r="C34" s="68"/>
      <c r="D34" s="68"/>
      <c r="E34" s="68"/>
    </row>
    <row r="35" spans="1:5" ht="12.75" customHeight="1">
      <c r="A35" s="42" t="s">
        <v>59</v>
      </c>
      <c r="B35" s="68"/>
      <c r="C35" s="68"/>
      <c r="D35" s="68"/>
      <c r="E35" s="68"/>
    </row>
    <row r="36" spans="1:5" ht="12.75" customHeight="1">
      <c r="A36" s="42" t="s">
        <v>60</v>
      </c>
      <c r="B36" s="68"/>
      <c r="C36" s="68"/>
      <c r="D36" s="68"/>
      <c r="E36" s="68"/>
    </row>
    <row r="37" spans="1:5" ht="12.75" customHeight="1">
      <c r="A37" s="42" t="s">
        <v>61</v>
      </c>
      <c r="B37" s="68"/>
      <c r="C37" s="68"/>
      <c r="D37" s="68"/>
      <c r="E37" s="68"/>
    </row>
    <row r="38" spans="1:5" ht="12.75" customHeight="1">
      <c r="A38" s="42" t="s">
        <v>15</v>
      </c>
      <c r="B38" s="68">
        <v>-841528000</v>
      </c>
      <c r="C38" s="68">
        <v>-319362977</v>
      </c>
      <c r="D38" s="68"/>
      <c r="E38" s="68">
        <f>C38</f>
        <v>-319362977</v>
      </c>
    </row>
    <row r="39" spans="1:5" ht="12.75" customHeight="1">
      <c r="A39" s="42" t="s">
        <v>62</v>
      </c>
      <c r="B39" s="68"/>
      <c r="C39" s="68"/>
      <c r="D39" s="68"/>
      <c r="E39" s="68"/>
    </row>
    <row r="40" spans="1:5" ht="12.75" customHeight="1">
      <c r="A40" s="42" t="s">
        <v>63</v>
      </c>
      <c r="B40" s="68"/>
      <c r="C40" s="68"/>
      <c r="D40" s="68"/>
      <c r="E40" s="68"/>
    </row>
    <row r="41" spans="1:5" ht="12.75" customHeight="1">
      <c r="A41" s="42" t="s">
        <v>64</v>
      </c>
      <c r="B41" s="68"/>
      <c r="C41" s="68"/>
      <c r="D41" s="68"/>
      <c r="E41" s="68"/>
    </row>
    <row r="42" spans="1:5" ht="12.75" customHeight="1">
      <c r="A42" s="44" t="s">
        <v>65</v>
      </c>
      <c r="B42" s="71">
        <v>-1206402000</v>
      </c>
      <c r="C42" s="71">
        <v>-1528852614</v>
      </c>
      <c r="D42" s="71"/>
      <c r="E42" s="86">
        <f>C42</f>
        <v>-1528852614</v>
      </c>
    </row>
    <row r="43" spans="1:5" ht="3.75" customHeight="1">
      <c r="A43" s="46"/>
      <c r="B43" s="48"/>
      <c r="C43" s="48"/>
      <c r="D43" s="48"/>
      <c r="E43" s="48"/>
    </row>
    <row r="44" spans="1:5" ht="12.75" customHeight="1">
      <c r="A44" s="47" t="s">
        <v>66</v>
      </c>
      <c r="B44" s="48"/>
      <c r="C44" s="48"/>
      <c r="D44" s="48"/>
      <c r="E44" s="48"/>
    </row>
    <row r="45" spans="1:5" ht="3.75" customHeight="1">
      <c r="A45" s="46"/>
      <c r="B45" s="48"/>
      <c r="C45" s="48"/>
      <c r="D45" s="48"/>
      <c r="E45" s="48"/>
    </row>
    <row r="46" spans="1:5" ht="12.75" customHeight="1">
      <c r="A46" s="43" t="s">
        <v>67</v>
      </c>
      <c r="B46" s="68">
        <v>839239000</v>
      </c>
      <c r="C46" s="68">
        <v>3235000000</v>
      </c>
      <c r="D46" s="68" t="s">
        <v>27</v>
      </c>
      <c r="E46" s="68">
        <f>C46</f>
        <v>3235000000</v>
      </c>
    </row>
    <row r="47" spans="1:5" ht="12.75" customHeight="1">
      <c r="A47" s="42" t="s">
        <v>68</v>
      </c>
      <c r="B47" s="68"/>
      <c r="C47" s="68" t="s">
        <v>27</v>
      </c>
      <c r="D47" s="68" t="s">
        <v>27</v>
      </c>
      <c r="E47" s="68" t="s">
        <v>27</v>
      </c>
    </row>
    <row r="48" spans="1:5" ht="12.75" customHeight="1">
      <c r="A48" s="43" t="s">
        <v>69</v>
      </c>
      <c r="B48" s="68"/>
      <c r="C48" s="68" t="s">
        <v>27</v>
      </c>
      <c r="D48" s="68" t="s">
        <v>27</v>
      </c>
      <c r="E48" s="68" t="s">
        <v>27</v>
      </c>
    </row>
    <row r="49" spans="1:5" ht="12.75" customHeight="1">
      <c r="A49" s="43" t="s">
        <v>70</v>
      </c>
      <c r="B49" s="68"/>
      <c r="C49" s="68" t="s">
        <v>27</v>
      </c>
      <c r="D49" s="68" t="s">
        <v>27</v>
      </c>
      <c r="E49" s="68" t="s">
        <v>27</v>
      </c>
    </row>
    <row r="50" spans="1:5" ht="12.75" customHeight="1">
      <c r="A50" s="43" t="s">
        <v>16</v>
      </c>
      <c r="B50" s="68"/>
      <c r="C50" s="68" t="s">
        <v>27</v>
      </c>
      <c r="D50" s="68" t="s">
        <v>27</v>
      </c>
      <c r="E50" s="68" t="s">
        <v>27</v>
      </c>
    </row>
    <row r="51" spans="1:5" ht="12.75" customHeight="1">
      <c r="A51" s="43" t="s">
        <v>71</v>
      </c>
      <c r="B51" s="68"/>
      <c r="C51" s="68" t="s">
        <v>27</v>
      </c>
      <c r="D51" s="68" t="s">
        <v>27</v>
      </c>
      <c r="E51" s="68" t="s">
        <v>27</v>
      </c>
    </row>
    <row r="52" spans="1:5" ht="12.75" customHeight="1">
      <c r="A52" s="43" t="s">
        <v>72</v>
      </c>
      <c r="B52" s="68">
        <v>7134000</v>
      </c>
      <c r="C52" s="68">
        <v>793924507</v>
      </c>
      <c r="D52" s="68"/>
      <c r="E52" s="68">
        <f>C52</f>
        <v>793924507</v>
      </c>
    </row>
    <row r="53" spans="1:5" ht="12.75" customHeight="1">
      <c r="A53" s="43" t="s">
        <v>73</v>
      </c>
      <c r="B53" s="68"/>
      <c r="C53" s="68"/>
      <c r="D53" s="68"/>
      <c r="E53" s="68"/>
    </row>
    <row r="54" spans="1:5" ht="12.75" customHeight="1">
      <c r="A54" s="43" t="s">
        <v>74</v>
      </c>
      <c r="B54" s="68"/>
      <c r="C54" s="68"/>
      <c r="D54" s="68"/>
      <c r="E54" s="68"/>
    </row>
    <row r="55" spans="1:5" ht="12.75" customHeight="1">
      <c r="A55" s="43" t="s">
        <v>75</v>
      </c>
      <c r="B55" s="68">
        <v>-711790000</v>
      </c>
      <c r="C55" s="68">
        <v>-360065780</v>
      </c>
      <c r="D55" s="68"/>
      <c r="E55" s="68">
        <f>C55</f>
        <v>-360065780</v>
      </c>
    </row>
    <row r="56" spans="1:5" ht="12.75" customHeight="1">
      <c r="A56" s="43" t="s">
        <v>76</v>
      </c>
      <c r="B56" s="68"/>
      <c r="C56" s="68"/>
      <c r="D56" s="68"/>
      <c r="E56" s="68"/>
    </row>
    <row r="57" spans="1:5" ht="12.75" customHeight="1">
      <c r="A57" s="43" t="s">
        <v>77</v>
      </c>
      <c r="B57" s="68"/>
      <c r="C57" s="68"/>
      <c r="D57" s="68"/>
      <c r="E57" s="68"/>
    </row>
    <row r="58" spans="1:5" ht="12.75" customHeight="1">
      <c r="A58" s="43" t="s">
        <v>45</v>
      </c>
      <c r="B58" s="68"/>
      <c r="C58" s="68"/>
      <c r="D58" s="68"/>
      <c r="E58" s="68"/>
    </row>
    <row r="59" spans="1:5" ht="12.75" customHeight="1">
      <c r="A59" s="43" t="s">
        <v>46</v>
      </c>
      <c r="B59" s="68"/>
      <c r="C59" s="68"/>
      <c r="D59" s="68"/>
      <c r="E59" s="68"/>
    </row>
    <row r="60" spans="1:5" ht="12.75" customHeight="1">
      <c r="A60" s="43" t="s">
        <v>78</v>
      </c>
      <c r="B60" s="68"/>
      <c r="C60" s="68"/>
      <c r="D60" s="68"/>
      <c r="E60" s="68"/>
    </row>
    <row r="61" spans="1:5" ht="12.75" customHeight="1">
      <c r="A61" s="49" t="s">
        <v>79</v>
      </c>
      <c r="B61" s="71">
        <v>134583000</v>
      </c>
      <c r="C61" s="71">
        <v>3668858727</v>
      </c>
      <c r="D61" s="71"/>
      <c r="E61" s="86">
        <f>C61</f>
        <v>3668858727</v>
      </c>
    </row>
    <row r="62" spans="1:5" ht="4.5" customHeight="1">
      <c r="A62" s="50" t="s">
        <v>80</v>
      </c>
      <c r="B62" s="48"/>
      <c r="C62" s="48"/>
      <c r="D62" s="48"/>
      <c r="E62" s="87"/>
    </row>
    <row r="63" spans="1:5" ht="12.75" customHeight="1">
      <c r="A63" s="39" t="s">
        <v>81</v>
      </c>
      <c r="B63" s="71"/>
      <c r="C63" s="71">
        <v>-11104318</v>
      </c>
      <c r="D63" s="71"/>
      <c r="E63" s="86">
        <f>C63</f>
        <v>-11104318</v>
      </c>
    </row>
    <row r="64" spans="1:5" ht="4.5" customHeight="1">
      <c r="A64" s="41"/>
      <c r="B64" s="48"/>
      <c r="C64" s="48"/>
      <c r="D64" s="48"/>
      <c r="E64" s="87"/>
    </row>
    <row r="65" spans="1:5" ht="12.75" customHeight="1">
      <c r="A65" s="39" t="s">
        <v>82</v>
      </c>
      <c r="B65" s="71">
        <v>101141000</v>
      </c>
      <c r="C65" s="71">
        <v>314144773</v>
      </c>
      <c r="D65" s="71"/>
      <c r="E65" s="86">
        <f>C65</f>
        <v>314144773</v>
      </c>
    </row>
    <row r="66" spans="1:5" ht="4.5" customHeight="1">
      <c r="A66" s="41"/>
      <c r="B66" s="48"/>
      <c r="C66" s="48"/>
      <c r="D66" s="48"/>
      <c r="E66" s="87"/>
    </row>
    <row r="67" spans="1:5" ht="12.75" customHeight="1">
      <c r="A67" s="39" t="s">
        <v>83</v>
      </c>
      <c r="B67" s="71">
        <v>1558921000</v>
      </c>
      <c r="C67" s="71">
        <v>3145733088</v>
      </c>
      <c r="D67" s="71"/>
      <c r="E67" s="86">
        <f>C67</f>
        <v>3145733088</v>
      </c>
    </row>
    <row r="68" spans="1:5" ht="4.5" customHeight="1">
      <c r="A68" s="41"/>
      <c r="B68" s="48"/>
      <c r="C68" s="48"/>
      <c r="D68" s="48"/>
      <c r="E68" s="87"/>
    </row>
    <row r="69" spans="1:5" ht="12.75" customHeight="1">
      <c r="A69" s="39" t="s">
        <v>84</v>
      </c>
      <c r="B69" s="71">
        <v>1660062000</v>
      </c>
      <c r="C69" s="71">
        <v>3459877861</v>
      </c>
      <c r="D69" s="71"/>
      <c r="E69" s="86">
        <f>C69</f>
        <v>3459877861</v>
      </c>
    </row>
    <row r="70" spans="1:5" ht="4.5" customHeight="1">
      <c r="A70" s="41"/>
      <c r="B70" s="48"/>
      <c r="C70" s="48"/>
      <c r="D70" s="48"/>
      <c r="E70" s="48"/>
    </row>
    <row r="71" spans="1:5" ht="4.5" customHeight="1">
      <c r="A71" s="41"/>
      <c r="B71" s="48"/>
      <c r="C71" s="48"/>
      <c r="D71" s="48"/>
      <c r="E71" s="48"/>
    </row>
    <row r="72" spans="1:5" ht="4.5" customHeight="1">
      <c r="A72" s="41"/>
      <c r="B72" s="48"/>
      <c r="C72" s="48"/>
      <c r="D72" s="48"/>
      <c r="E72" s="48"/>
    </row>
    <row r="73" spans="1:5" ht="3.75" customHeight="1">
      <c r="A73" s="51"/>
      <c r="B73" s="88"/>
      <c r="C73" s="88"/>
      <c r="D73" s="88"/>
      <c r="E73" s="88"/>
    </row>
    <row r="74" spans="1:5" ht="12.75" customHeight="1">
      <c r="A74" s="32" t="s">
        <v>85</v>
      </c>
      <c r="B74" s="89"/>
      <c r="C74" s="89"/>
      <c r="D74" s="89"/>
      <c r="E74" s="89"/>
    </row>
    <row r="75" spans="1:5" ht="12.75" customHeight="1">
      <c r="A75" s="32" t="s">
        <v>86</v>
      </c>
      <c r="B75" s="89"/>
      <c r="C75" s="89"/>
      <c r="D75" s="89"/>
      <c r="E75" s="89"/>
    </row>
    <row r="76" ht="12.75" customHeight="1">
      <c r="A76" s="32" t="s">
        <v>87</v>
      </c>
    </row>
    <row r="77" ht="12.75" customHeight="1">
      <c r="A77" s="32" t="s">
        <v>88</v>
      </c>
    </row>
    <row r="78" ht="12.75" customHeight="1">
      <c r="A78" s="32" t="s">
        <v>89</v>
      </c>
    </row>
    <row r="79" ht="12.75" customHeight="1">
      <c r="A79" s="32" t="s">
        <v>90</v>
      </c>
    </row>
    <row r="122" spans="100:101" ht="11.25" customHeight="1">
      <c r="CV122" s="52"/>
      <c r="CW122" s="52"/>
    </row>
  </sheetData>
  <mergeCells count="4">
    <mergeCell ref="A2:B2"/>
    <mergeCell ref="A3:A4"/>
    <mergeCell ref="B3:E3"/>
    <mergeCell ref="A1:B1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136"/>
  <sheetViews>
    <sheetView view="pageBreakPreview" zoomScaleNormal="90" zoomScaleSheetLayoutView="100" workbookViewId="0" topLeftCell="L49">
      <selection activeCell="P78" sqref="P78"/>
    </sheetView>
  </sheetViews>
  <sheetFormatPr defaultColWidth="9.00390625" defaultRowHeight="11.25" customHeight="1"/>
  <cols>
    <col min="1" max="1" width="4.625" style="131" bestFit="1" customWidth="1"/>
    <col min="2" max="2" width="16.25390625" style="131" bestFit="1" customWidth="1"/>
    <col min="3" max="3" width="6.375" style="131" customWidth="1"/>
    <col min="4" max="4" width="35.375" style="131" bestFit="1" customWidth="1"/>
    <col min="5" max="5" width="18.50390625" style="131" bestFit="1" customWidth="1"/>
    <col min="6" max="6" width="15.625" style="131" bestFit="1" customWidth="1"/>
    <col min="7" max="7" width="18.25390625" style="131" bestFit="1" customWidth="1"/>
    <col min="8" max="8" width="6.375" style="131" bestFit="1" customWidth="1"/>
    <col min="9" max="9" width="18.125" style="131" customWidth="1"/>
    <col min="10" max="10" width="5.875" style="131" customWidth="1"/>
    <col min="11" max="11" width="35.375" style="131" customWidth="1"/>
    <col min="12" max="12" width="18.125" style="131" customWidth="1"/>
    <col min="13" max="13" width="16.125" style="131" customWidth="1"/>
    <col min="14" max="14" width="18.25390625" style="131" customWidth="1"/>
    <col min="15" max="15" width="5.75390625" style="131" customWidth="1"/>
    <col min="16" max="19" width="9.125" style="192" bestFit="1" customWidth="1"/>
    <col min="20" max="16384" width="9.00390625" style="64" bestFit="1" customWidth="1"/>
  </cols>
  <sheetData>
    <row r="1" spans="1:15" ht="26.25" customHeight="1">
      <c r="A1" s="135" t="s">
        <v>251</v>
      </c>
      <c r="B1" s="136"/>
      <c r="C1" s="137"/>
      <c r="D1" s="137"/>
      <c r="E1" s="137"/>
      <c r="F1" s="137"/>
      <c r="G1" s="137"/>
      <c r="H1" s="137"/>
      <c r="I1" s="138" t="s">
        <v>255</v>
      </c>
      <c r="L1" s="139"/>
      <c r="M1" s="139"/>
      <c r="N1" s="139"/>
      <c r="O1" s="139"/>
    </row>
    <row r="2" spans="1:15" ht="12" customHeight="1">
      <c r="A2" s="140"/>
      <c r="B2" s="141"/>
      <c r="C2" s="141"/>
      <c r="D2" s="141"/>
      <c r="E2" s="141"/>
      <c r="F2" s="141"/>
      <c r="G2" s="141"/>
      <c r="H2" s="141"/>
      <c r="I2" s="190"/>
      <c r="J2" s="142"/>
      <c r="K2" s="143"/>
      <c r="L2" s="139"/>
      <c r="M2" s="139"/>
      <c r="N2" s="143"/>
      <c r="O2" s="144" t="s">
        <v>28</v>
      </c>
    </row>
    <row r="3" spans="1:15" ht="12" customHeight="1">
      <c r="A3" s="145" t="s">
        <v>130</v>
      </c>
      <c r="B3" s="145"/>
      <c r="C3" s="145"/>
      <c r="D3" s="145"/>
      <c r="E3" s="145"/>
      <c r="F3" s="145"/>
      <c r="G3" s="145"/>
      <c r="H3" s="191" t="s">
        <v>256</v>
      </c>
      <c r="I3" s="145" t="s">
        <v>257</v>
      </c>
      <c r="J3" s="145"/>
      <c r="K3" s="146"/>
      <c r="L3" s="147"/>
      <c r="M3" s="147"/>
      <c r="N3" s="146"/>
      <c r="O3" s="148" t="s">
        <v>131</v>
      </c>
    </row>
    <row r="4" spans="1:15" ht="17.25" customHeight="1">
      <c r="A4" s="116" t="s">
        <v>91</v>
      </c>
      <c r="B4" s="116"/>
      <c r="C4" s="149"/>
      <c r="D4" s="150" t="s">
        <v>132</v>
      </c>
      <c r="E4" s="151" t="s">
        <v>133</v>
      </c>
      <c r="F4" s="114"/>
      <c r="G4" s="114"/>
      <c r="H4" s="114"/>
      <c r="I4" s="116" t="s">
        <v>91</v>
      </c>
      <c r="J4" s="149"/>
      <c r="K4" s="152" t="s">
        <v>92</v>
      </c>
      <c r="L4" s="151" t="s">
        <v>133</v>
      </c>
      <c r="M4" s="114"/>
      <c r="N4" s="114"/>
      <c r="O4" s="114"/>
    </row>
    <row r="5" spans="1:15" ht="17.25" customHeight="1">
      <c r="A5" s="153" t="s">
        <v>134</v>
      </c>
      <c r="B5" s="154"/>
      <c r="C5" s="150" t="s">
        <v>96</v>
      </c>
      <c r="D5" s="155"/>
      <c r="E5" s="156" t="s">
        <v>135</v>
      </c>
      <c r="F5" s="115" t="s">
        <v>33</v>
      </c>
      <c r="G5" s="157" t="s">
        <v>34</v>
      </c>
      <c r="H5" s="116"/>
      <c r="I5" s="153" t="s">
        <v>134</v>
      </c>
      <c r="J5" s="150" t="s">
        <v>96</v>
      </c>
      <c r="K5" s="158"/>
      <c r="L5" s="156" t="s">
        <v>135</v>
      </c>
      <c r="M5" s="150" t="s">
        <v>33</v>
      </c>
      <c r="N5" s="157" t="s">
        <v>136</v>
      </c>
      <c r="O5" s="116"/>
    </row>
    <row r="6" spans="1:19" ht="14.25">
      <c r="A6" s="117"/>
      <c r="B6" s="159"/>
      <c r="C6" s="118"/>
      <c r="D6" s="118"/>
      <c r="E6" s="119"/>
      <c r="F6" s="119"/>
      <c r="G6" s="120" t="s">
        <v>134</v>
      </c>
      <c r="H6" s="120" t="s">
        <v>96</v>
      </c>
      <c r="I6" s="117"/>
      <c r="J6" s="118"/>
      <c r="K6" s="160"/>
      <c r="L6" s="119"/>
      <c r="M6" s="118"/>
      <c r="N6" s="161" t="s">
        <v>134</v>
      </c>
      <c r="O6" s="120" t="s">
        <v>96</v>
      </c>
      <c r="P6" s="192" t="s">
        <v>260</v>
      </c>
      <c r="Q6" s="192" t="s">
        <v>259</v>
      </c>
      <c r="R6" s="192" t="s">
        <v>261</v>
      </c>
      <c r="S6" s="192" t="s">
        <v>262</v>
      </c>
    </row>
    <row r="7" spans="1:19" ht="12.75" customHeight="1">
      <c r="A7" s="121"/>
      <c r="B7" s="162">
        <v>21575266610</v>
      </c>
      <c r="C7" s="163">
        <v>100</v>
      </c>
      <c r="D7" s="164" t="s">
        <v>137</v>
      </c>
      <c r="E7" s="162">
        <v>25009325012</v>
      </c>
      <c r="F7" s="162"/>
      <c r="G7" s="162">
        <v>25009325012</v>
      </c>
      <c r="H7" s="163">
        <v>100</v>
      </c>
      <c r="I7" s="162">
        <v>13176168039</v>
      </c>
      <c r="J7" s="165">
        <v>61.07</v>
      </c>
      <c r="K7" s="166" t="s">
        <v>138</v>
      </c>
      <c r="L7" s="165">
        <v>16079677211</v>
      </c>
      <c r="M7" s="165"/>
      <c r="N7" s="165">
        <v>16079677211</v>
      </c>
      <c r="O7" s="165">
        <v>64.29</v>
      </c>
      <c r="P7" s="192">
        <f>G7/G$77*100</f>
        <v>100</v>
      </c>
      <c r="Q7" s="192">
        <f>B7/B$77*100</f>
        <v>100</v>
      </c>
      <c r="R7" s="192">
        <f>I7/I$77*100</f>
        <v>61.07070784883339</v>
      </c>
      <c r="S7" s="192">
        <f>N7/N$77*100</f>
        <v>64.29472688001229</v>
      </c>
    </row>
    <row r="8" spans="1:19" ht="3.75" customHeight="1">
      <c r="A8" s="121"/>
      <c r="B8" s="122"/>
      <c r="C8" s="123"/>
      <c r="D8" s="124"/>
      <c r="E8" s="122"/>
      <c r="F8" s="122"/>
      <c r="G8" s="122"/>
      <c r="H8" s="123"/>
      <c r="I8" s="122"/>
      <c r="J8" s="123"/>
      <c r="K8" s="125"/>
      <c r="L8" s="123"/>
      <c r="M8" s="123"/>
      <c r="N8" s="123"/>
      <c r="O8" s="123"/>
      <c r="P8" s="192">
        <f aca="true" t="shared" si="0" ref="P8:Q71">G8/G$77*100</f>
        <v>0</v>
      </c>
      <c r="Q8" s="192">
        <f>B8/B$77*100</f>
        <v>0</v>
      </c>
      <c r="R8" s="192">
        <f aca="true" t="shared" si="1" ref="R8:R71">I8/I$77*100</f>
        <v>0</v>
      </c>
      <c r="S8" s="192">
        <f aca="true" t="shared" si="2" ref="S8:S71">N8/N$77*100</f>
        <v>0</v>
      </c>
    </row>
    <row r="9" spans="1:19" ht="15" customHeight="1">
      <c r="A9" s="121"/>
      <c r="B9" s="162">
        <v>14790844170</v>
      </c>
      <c r="C9" s="165">
        <v>68.55</v>
      </c>
      <c r="D9" s="167" t="s">
        <v>139</v>
      </c>
      <c r="E9" s="162">
        <v>18264720515</v>
      </c>
      <c r="F9" s="162"/>
      <c r="G9" s="162">
        <v>18264720515</v>
      </c>
      <c r="H9" s="165">
        <v>73.03</v>
      </c>
      <c r="I9" s="162">
        <v>6655630804</v>
      </c>
      <c r="J9" s="165">
        <v>30.85</v>
      </c>
      <c r="K9" s="167" t="s">
        <v>140</v>
      </c>
      <c r="L9" s="165">
        <v>8662673494</v>
      </c>
      <c r="M9" s="165"/>
      <c r="N9" s="165">
        <v>8662673494</v>
      </c>
      <c r="O9" s="165">
        <v>34.64</v>
      </c>
      <c r="P9" s="192">
        <f t="shared" si="0"/>
        <v>73.03164122276871</v>
      </c>
      <c r="Q9" s="192">
        <f>B9/B$77*100</f>
        <v>68.55462987949608</v>
      </c>
      <c r="R9" s="192">
        <f t="shared" si="1"/>
        <v>30.848429010444566</v>
      </c>
      <c r="S9" s="192">
        <f t="shared" si="2"/>
        <v>34.637774069645886</v>
      </c>
    </row>
    <row r="10" spans="1:19" ht="12.75" customHeight="1">
      <c r="A10" s="121"/>
      <c r="B10" s="122">
        <v>3145733088</v>
      </c>
      <c r="C10" s="123">
        <v>14.58</v>
      </c>
      <c r="D10" s="168" t="s">
        <v>141</v>
      </c>
      <c r="E10" s="122">
        <v>3459877861</v>
      </c>
      <c r="F10" s="122"/>
      <c r="G10" s="122">
        <v>3459877861</v>
      </c>
      <c r="H10" s="123">
        <v>13.83</v>
      </c>
      <c r="I10" s="122">
        <v>911788814</v>
      </c>
      <c r="J10" s="123">
        <v>4.23</v>
      </c>
      <c r="K10" s="169" t="s">
        <v>142</v>
      </c>
      <c r="L10" s="123">
        <v>3790414201</v>
      </c>
      <c r="M10" s="123"/>
      <c r="N10" s="123">
        <v>3790414201</v>
      </c>
      <c r="O10" s="123">
        <v>15.16</v>
      </c>
      <c r="P10" s="192">
        <f t="shared" si="0"/>
        <v>13.834351224352828</v>
      </c>
      <c r="Q10" s="192">
        <f>B10/B$77*100</f>
        <v>14.580274463639642</v>
      </c>
      <c r="R10" s="192">
        <f t="shared" si="1"/>
        <v>4.2260836469913725</v>
      </c>
      <c r="S10" s="192">
        <f t="shared" si="2"/>
        <v>15.156003607379564</v>
      </c>
    </row>
    <row r="11" spans="1:19" ht="12.75" customHeight="1">
      <c r="A11" s="121"/>
      <c r="B11" s="122"/>
      <c r="C11" s="123"/>
      <c r="D11" s="169" t="s">
        <v>143</v>
      </c>
      <c r="E11" s="122"/>
      <c r="F11" s="122"/>
      <c r="G11" s="122"/>
      <c r="H11" s="123"/>
      <c r="I11" s="122"/>
      <c r="J11" s="123"/>
      <c r="K11" s="168" t="s">
        <v>144</v>
      </c>
      <c r="L11" s="123"/>
      <c r="M11" s="123"/>
      <c r="N11" s="123"/>
      <c r="O11" s="123"/>
      <c r="P11" s="192">
        <f t="shared" si="0"/>
        <v>0</v>
      </c>
      <c r="Q11" s="192">
        <f>B11/B$77*100</f>
        <v>0</v>
      </c>
      <c r="R11" s="192">
        <f t="shared" si="1"/>
        <v>0</v>
      </c>
      <c r="S11" s="192">
        <f t="shared" si="2"/>
        <v>0</v>
      </c>
    </row>
    <row r="12" spans="1:19" ht="12.75" customHeight="1">
      <c r="A12" s="121"/>
      <c r="B12" s="122"/>
      <c r="C12" s="123"/>
      <c r="D12" s="168" t="s">
        <v>145</v>
      </c>
      <c r="E12" s="122"/>
      <c r="F12" s="122"/>
      <c r="G12" s="122"/>
      <c r="H12" s="123"/>
      <c r="I12" s="122"/>
      <c r="J12" s="123"/>
      <c r="K12" s="168" t="s">
        <v>146</v>
      </c>
      <c r="L12" s="123"/>
      <c r="M12" s="123"/>
      <c r="N12" s="123"/>
      <c r="O12" s="123"/>
      <c r="P12" s="192">
        <f t="shared" si="0"/>
        <v>0</v>
      </c>
      <c r="Q12" s="192">
        <f>B12/B$77*100</f>
        <v>0</v>
      </c>
      <c r="R12" s="192">
        <f t="shared" si="1"/>
        <v>0</v>
      </c>
      <c r="S12" s="192">
        <f t="shared" si="2"/>
        <v>0</v>
      </c>
    </row>
    <row r="13" spans="1:19" ht="12.75" customHeight="1">
      <c r="A13" s="121"/>
      <c r="B13" s="122">
        <v>16860404</v>
      </c>
      <c r="C13" s="123">
        <v>0.08</v>
      </c>
      <c r="D13" s="168" t="s">
        <v>147</v>
      </c>
      <c r="E13" s="122">
        <v>204903564</v>
      </c>
      <c r="F13" s="122"/>
      <c r="G13" s="122">
        <v>204903564</v>
      </c>
      <c r="H13" s="123">
        <v>0.82</v>
      </c>
      <c r="I13" s="122"/>
      <c r="J13" s="123"/>
      <c r="K13" s="169" t="s">
        <v>148</v>
      </c>
      <c r="L13" s="123"/>
      <c r="M13" s="123"/>
      <c r="N13" s="123"/>
      <c r="O13" s="123"/>
      <c r="P13" s="192">
        <f t="shared" si="0"/>
        <v>0.8193086534789842</v>
      </c>
      <c r="Q13" s="192">
        <f>B13/B$77*100</f>
        <v>0.07814690916581911</v>
      </c>
      <c r="R13" s="192">
        <f t="shared" si="1"/>
        <v>0</v>
      </c>
      <c r="S13" s="192">
        <f t="shared" si="2"/>
        <v>0</v>
      </c>
    </row>
    <row r="14" spans="1:19" ht="12.75" customHeight="1">
      <c r="A14" s="121"/>
      <c r="B14" s="122">
        <v>4602288769</v>
      </c>
      <c r="C14" s="123">
        <v>21.33</v>
      </c>
      <c r="D14" s="169" t="s">
        <v>149</v>
      </c>
      <c r="E14" s="122">
        <v>5197708410</v>
      </c>
      <c r="F14" s="122"/>
      <c r="G14" s="122">
        <v>5197708410</v>
      </c>
      <c r="H14" s="123">
        <v>20.78</v>
      </c>
      <c r="I14" s="122">
        <v>5117960166</v>
      </c>
      <c r="J14" s="123">
        <v>23.72</v>
      </c>
      <c r="K14" s="168" t="s">
        <v>150</v>
      </c>
      <c r="L14" s="123">
        <v>4449881100</v>
      </c>
      <c r="M14" s="123"/>
      <c r="N14" s="123">
        <v>4449881100</v>
      </c>
      <c r="O14" s="123">
        <v>17.79</v>
      </c>
      <c r="P14" s="192">
        <f t="shared" si="0"/>
        <v>20.783081540609473</v>
      </c>
      <c r="Q14" s="192">
        <f>B14/B$77*100</f>
        <v>21.331318181101263</v>
      </c>
      <c r="R14" s="192">
        <f t="shared" si="1"/>
        <v>23.72142258315296</v>
      </c>
      <c r="S14" s="192">
        <f t="shared" si="2"/>
        <v>17.792887644368065</v>
      </c>
    </row>
    <row r="15" spans="1:19" ht="12.75" customHeight="1">
      <c r="A15" s="121"/>
      <c r="B15" s="122">
        <v>923917</v>
      </c>
      <c r="C15" s="123" t="s">
        <v>250</v>
      </c>
      <c r="D15" s="168" t="s">
        <v>151</v>
      </c>
      <c r="E15" s="122">
        <v>923917</v>
      </c>
      <c r="F15" s="122"/>
      <c r="G15" s="122">
        <v>923917</v>
      </c>
      <c r="H15" s="123" t="s">
        <v>250</v>
      </c>
      <c r="I15" s="122">
        <v>313457353</v>
      </c>
      <c r="J15" s="123">
        <v>1.45</v>
      </c>
      <c r="K15" s="168" t="s">
        <v>152</v>
      </c>
      <c r="L15" s="123">
        <v>168798145</v>
      </c>
      <c r="M15" s="123"/>
      <c r="N15" s="123">
        <v>168798145</v>
      </c>
      <c r="O15" s="123">
        <v>0.67</v>
      </c>
      <c r="P15" s="192">
        <f t="shared" si="0"/>
        <v>0.0036942900280462795</v>
      </c>
      <c r="Q15" s="192">
        <f>B15/B$77*100</f>
        <v>0.004282297024184954</v>
      </c>
      <c r="R15" s="192">
        <f t="shared" si="1"/>
        <v>1.4528550616135352</v>
      </c>
      <c r="S15" s="192">
        <f t="shared" si="2"/>
        <v>0.6749408267476515</v>
      </c>
    </row>
    <row r="16" spans="1:19" ht="12.75" customHeight="1">
      <c r="A16" s="121"/>
      <c r="B16" s="122"/>
      <c r="C16" s="123"/>
      <c r="D16" s="168" t="s">
        <v>153</v>
      </c>
      <c r="E16" s="122"/>
      <c r="F16" s="122"/>
      <c r="G16" s="122"/>
      <c r="H16" s="123"/>
      <c r="I16" s="122"/>
      <c r="J16" s="123"/>
      <c r="K16" s="169" t="s">
        <v>154</v>
      </c>
      <c r="L16" s="123"/>
      <c r="M16" s="123"/>
      <c r="N16" s="123"/>
      <c r="O16" s="123"/>
      <c r="P16" s="192">
        <f t="shared" si="0"/>
        <v>0</v>
      </c>
      <c r="Q16" s="192">
        <f>B16/B$77*100</f>
        <v>0</v>
      </c>
      <c r="R16" s="192">
        <f t="shared" si="1"/>
        <v>0</v>
      </c>
      <c r="S16" s="192">
        <f t="shared" si="2"/>
        <v>0</v>
      </c>
    </row>
    <row r="17" spans="1:19" ht="12.75" customHeight="1">
      <c r="A17" s="121"/>
      <c r="B17" s="122">
        <v>6265712365</v>
      </c>
      <c r="C17" s="123">
        <v>29.04</v>
      </c>
      <c r="D17" s="169" t="s">
        <v>155</v>
      </c>
      <c r="E17" s="122">
        <v>7959260434</v>
      </c>
      <c r="F17" s="122"/>
      <c r="G17" s="122">
        <v>7959260434</v>
      </c>
      <c r="H17" s="123">
        <v>31.83</v>
      </c>
      <c r="I17" s="122">
        <v>312424471</v>
      </c>
      <c r="J17" s="123">
        <v>1.45</v>
      </c>
      <c r="K17" s="168" t="s">
        <v>156</v>
      </c>
      <c r="L17" s="123">
        <v>253580048</v>
      </c>
      <c r="M17" s="123"/>
      <c r="N17" s="123">
        <v>253580048</v>
      </c>
      <c r="O17" s="123">
        <v>1.01</v>
      </c>
      <c r="P17" s="192">
        <f t="shared" si="0"/>
        <v>31.825170931966294</v>
      </c>
      <c r="Q17" s="192">
        <f>B17/B$77*100</f>
        <v>29.041181637569576</v>
      </c>
      <c r="R17" s="192">
        <f t="shared" si="1"/>
        <v>1.4480677186866984</v>
      </c>
      <c r="S17" s="192">
        <f t="shared" si="2"/>
        <v>1.0139419911506087</v>
      </c>
    </row>
    <row r="18" spans="1:19" ht="12.75" customHeight="1">
      <c r="A18" s="121"/>
      <c r="B18" s="122"/>
      <c r="C18" s="123"/>
      <c r="D18" s="168" t="s">
        <v>157</v>
      </c>
      <c r="E18" s="122"/>
      <c r="F18" s="122"/>
      <c r="G18" s="122"/>
      <c r="H18" s="123"/>
      <c r="I18" s="122"/>
      <c r="J18" s="123"/>
      <c r="K18" s="168" t="s">
        <v>158</v>
      </c>
      <c r="L18" s="123"/>
      <c r="M18" s="123"/>
      <c r="N18" s="123"/>
      <c r="O18" s="123"/>
      <c r="P18" s="192">
        <f t="shared" si="0"/>
        <v>0</v>
      </c>
      <c r="Q18" s="192">
        <f>B18/B$77*100</f>
        <v>0</v>
      </c>
      <c r="R18" s="192">
        <f t="shared" si="1"/>
        <v>0</v>
      </c>
      <c r="S18" s="192">
        <f t="shared" si="2"/>
        <v>0</v>
      </c>
    </row>
    <row r="19" spans="1:19" ht="12.75" customHeight="1">
      <c r="A19" s="121"/>
      <c r="B19" s="122"/>
      <c r="C19" s="123"/>
      <c r="D19" s="168" t="s">
        <v>159</v>
      </c>
      <c r="E19" s="122"/>
      <c r="F19" s="122"/>
      <c r="G19" s="122"/>
      <c r="H19" s="123"/>
      <c r="I19" s="122"/>
      <c r="J19" s="123"/>
      <c r="K19" s="169" t="s">
        <v>160</v>
      </c>
      <c r="L19" s="123"/>
      <c r="M19" s="123"/>
      <c r="N19" s="123"/>
      <c r="O19" s="123"/>
      <c r="P19" s="192">
        <f t="shared" si="0"/>
        <v>0</v>
      </c>
      <c r="Q19" s="192">
        <f>B19/B$77*100</f>
        <v>0</v>
      </c>
      <c r="R19" s="192">
        <f t="shared" si="1"/>
        <v>0</v>
      </c>
      <c r="S19" s="192">
        <f t="shared" si="2"/>
        <v>0</v>
      </c>
    </row>
    <row r="20" spans="1:19" ht="12.75" customHeight="1">
      <c r="A20" s="121"/>
      <c r="B20" s="122">
        <v>759325627</v>
      </c>
      <c r="C20" s="123">
        <v>3.52</v>
      </c>
      <c r="D20" s="169" t="s">
        <v>161</v>
      </c>
      <c r="E20" s="122">
        <v>1442046329</v>
      </c>
      <c r="F20" s="122"/>
      <c r="G20" s="122">
        <v>1442046329</v>
      </c>
      <c r="H20" s="123">
        <v>5.77</v>
      </c>
      <c r="I20" s="122"/>
      <c r="J20" s="123"/>
      <c r="K20" s="168" t="s">
        <v>162</v>
      </c>
      <c r="L20" s="123" t="s">
        <v>27</v>
      </c>
      <c r="M20" s="123" t="s">
        <v>27</v>
      </c>
      <c r="N20" s="123" t="s">
        <v>27</v>
      </c>
      <c r="O20" s="123"/>
      <c r="P20" s="192">
        <f t="shared" si="0"/>
        <v>5.766034582333093</v>
      </c>
      <c r="Q20" s="192">
        <f>B20/B$77*100</f>
        <v>3.519426390995592</v>
      </c>
      <c r="R20" s="192">
        <f t="shared" si="1"/>
        <v>0</v>
      </c>
      <c r="S20" s="192" t="e">
        <f t="shared" si="2"/>
        <v>#VALUE!</v>
      </c>
    </row>
    <row r="21" spans="1:19" ht="12.75" customHeight="1">
      <c r="A21" s="121"/>
      <c r="B21" s="122"/>
      <c r="C21" s="123"/>
      <c r="D21" s="168" t="s">
        <v>163</v>
      </c>
      <c r="E21" s="122"/>
      <c r="F21" s="122"/>
      <c r="G21" s="122"/>
      <c r="H21" s="123"/>
      <c r="I21" s="122"/>
      <c r="J21" s="123"/>
      <c r="K21" s="126"/>
      <c r="L21" s="123"/>
      <c r="M21" s="123"/>
      <c r="N21" s="123"/>
      <c r="O21" s="123"/>
      <c r="P21" s="192">
        <f t="shared" si="0"/>
        <v>0</v>
      </c>
      <c r="Q21" s="192">
        <f>B21/B$77*100</f>
        <v>0</v>
      </c>
      <c r="R21" s="192">
        <f t="shared" si="1"/>
        <v>0</v>
      </c>
      <c r="S21" s="192">
        <f t="shared" si="2"/>
        <v>0</v>
      </c>
    </row>
    <row r="22" spans="1:19" ht="12.75" customHeight="1">
      <c r="A22" s="121"/>
      <c r="B22" s="122" t="s">
        <v>27</v>
      </c>
      <c r="C22" s="123"/>
      <c r="D22" s="168" t="s">
        <v>164</v>
      </c>
      <c r="E22" s="122"/>
      <c r="F22" s="122"/>
      <c r="G22" s="122"/>
      <c r="H22" s="123"/>
      <c r="I22" s="162"/>
      <c r="J22" s="165"/>
      <c r="K22" s="170" t="s">
        <v>165</v>
      </c>
      <c r="L22" s="165" t="s">
        <v>27</v>
      </c>
      <c r="M22" s="165" t="s">
        <v>27</v>
      </c>
      <c r="N22" s="165" t="s">
        <v>27</v>
      </c>
      <c r="O22" s="165"/>
      <c r="P22" s="192">
        <f t="shared" si="0"/>
        <v>0</v>
      </c>
      <c r="Q22" s="192" t="e">
        <f>B22/B$77*100</f>
        <v>#VALUE!</v>
      </c>
      <c r="R22" s="192">
        <f t="shared" si="1"/>
        <v>0</v>
      </c>
      <c r="S22" s="192" t="e">
        <f t="shared" si="2"/>
        <v>#VALUE!</v>
      </c>
    </row>
    <row r="23" spans="1:19" ht="12.75" customHeight="1">
      <c r="A23" s="121"/>
      <c r="B23" s="122" t="s">
        <v>27</v>
      </c>
      <c r="C23" s="123"/>
      <c r="D23" s="169" t="s">
        <v>166</v>
      </c>
      <c r="E23" s="122"/>
      <c r="F23" s="122"/>
      <c r="G23" s="122"/>
      <c r="H23" s="123"/>
      <c r="I23" s="122"/>
      <c r="J23" s="123"/>
      <c r="K23" s="168" t="s">
        <v>167</v>
      </c>
      <c r="L23" s="123" t="s">
        <v>27</v>
      </c>
      <c r="M23" s="123" t="s">
        <v>27</v>
      </c>
      <c r="N23" s="123" t="s">
        <v>27</v>
      </c>
      <c r="O23" s="123"/>
      <c r="P23" s="192">
        <f t="shared" si="0"/>
        <v>0</v>
      </c>
      <c r="Q23" s="192" t="e">
        <f>B23/B$77*100</f>
        <v>#VALUE!</v>
      </c>
      <c r="R23" s="192">
        <f t="shared" si="1"/>
        <v>0</v>
      </c>
      <c r="S23" s="192" t="e">
        <f t="shared" si="2"/>
        <v>#VALUE!</v>
      </c>
    </row>
    <row r="24" spans="1:19" ht="12.75" customHeight="1">
      <c r="A24" s="121"/>
      <c r="B24" s="122"/>
      <c r="C24" s="123"/>
      <c r="D24" s="126"/>
      <c r="E24" s="122"/>
      <c r="F24" s="122"/>
      <c r="G24" s="122"/>
      <c r="H24" s="123"/>
      <c r="I24" s="122"/>
      <c r="J24" s="123"/>
      <c r="K24" s="168" t="s">
        <v>168</v>
      </c>
      <c r="L24" s="123" t="s">
        <v>27</v>
      </c>
      <c r="M24" s="123" t="s">
        <v>27</v>
      </c>
      <c r="N24" s="123" t="s">
        <v>27</v>
      </c>
      <c r="O24" s="123"/>
      <c r="P24" s="192">
        <f t="shared" si="0"/>
        <v>0</v>
      </c>
      <c r="Q24" s="192">
        <f>B24/B$77*100</f>
        <v>0</v>
      </c>
      <c r="R24" s="192">
        <f t="shared" si="1"/>
        <v>0</v>
      </c>
      <c r="S24" s="192" t="e">
        <f t="shared" si="2"/>
        <v>#VALUE!</v>
      </c>
    </row>
    <row r="25" spans="1:19" ht="12.75" customHeight="1">
      <c r="A25" s="121"/>
      <c r="B25" s="162" t="s">
        <v>27</v>
      </c>
      <c r="C25" s="165"/>
      <c r="D25" s="167" t="s">
        <v>169</v>
      </c>
      <c r="E25" s="162" t="s">
        <v>27</v>
      </c>
      <c r="F25" s="162" t="s">
        <v>27</v>
      </c>
      <c r="G25" s="162" t="s">
        <v>27</v>
      </c>
      <c r="H25" s="165"/>
      <c r="I25" s="122" t="s">
        <v>27</v>
      </c>
      <c r="J25" s="123"/>
      <c r="K25" s="169" t="s">
        <v>170</v>
      </c>
      <c r="L25" s="123" t="s">
        <v>27</v>
      </c>
      <c r="M25" s="123" t="s">
        <v>27</v>
      </c>
      <c r="N25" s="123" t="s">
        <v>27</v>
      </c>
      <c r="O25" s="123"/>
      <c r="P25" s="192" t="e">
        <f t="shared" si="0"/>
        <v>#VALUE!</v>
      </c>
      <c r="Q25" s="192" t="e">
        <f>B25/B$77*100</f>
        <v>#VALUE!</v>
      </c>
      <c r="R25" s="192" t="e">
        <f t="shared" si="1"/>
        <v>#VALUE!</v>
      </c>
      <c r="S25" s="192" t="e">
        <f t="shared" si="2"/>
        <v>#VALUE!</v>
      </c>
    </row>
    <row r="26" spans="1:19" ht="12.75" customHeight="1">
      <c r="A26" s="121"/>
      <c r="B26" s="122" t="s">
        <v>27</v>
      </c>
      <c r="C26" s="123"/>
      <c r="D26" s="169" t="s">
        <v>171</v>
      </c>
      <c r="E26" s="122" t="s">
        <v>27</v>
      </c>
      <c r="F26" s="122" t="s">
        <v>27</v>
      </c>
      <c r="G26" s="122" t="s">
        <v>27</v>
      </c>
      <c r="H26" s="123"/>
      <c r="I26" s="122" t="s">
        <v>27</v>
      </c>
      <c r="J26" s="123"/>
      <c r="K26" s="168" t="s">
        <v>172</v>
      </c>
      <c r="L26" s="123" t="s">
        <v>27</v>
      </c>
      <c r="M26" s="123" t="s">
        <v>27</v>
      </c>
      <c r="N26" s="123" t="s">
        <v>27</v>
      </c>
      <c r="O26" s="123"/>
      <c r="P26" s="192" t="e">
        <f t="shared" si="0"/>
        <v>#VALUE!</v>
      </c>
      <c r="Q26" s="192" t="e">
        <f>B26/B$77*100</f>
        <v>#VALUE!</v>
      </c>
      <c r="R26" s="192" t="e">
        <f t="shared" si="1"/>
        <v>#VALUE!</v>
      </c>
      <c r="S26" s="192" t="e">
        <f t="shared" si="2"/>
        <v>#VALUE!</v>
      </c>
    </row>
    <row r="27" spans="1:19" ht="12.75" customHeight="1">
      <c r="A27" s="121"/>
      <c r="B27" s="122" t="s">
        <v>27</v>
      </c>
      <c r="C27" s="123"/>
      <c r="D27" s="168" t="s">
        <v>173</v>
      </c>
      <c r="E27" s="122" t="s">
        <v>27</v>
      </c>
      <c r="F27" s="122" t="s">
        <v>27</v>
      </c>
      <c r="G27" s="122" t="s">
        <v>27</v>
      </c>
      <c r="H27" s="123"/>
      <c r="I27" s="122" t="s">
        <v>27</v>
      </c>
      <c r="J27" s="123"/>
      <c r="K27" s="168" t="s">
        <v>174</v>
      </c>
      <c r="L27" s="123" t="s">
        <v>27</v>
      </c>
      <c r="M27" s="123" t="s">
        <v>27</v>
      </c>
      <c r="N27" s="123" t="s">
        <v>27</v>
      </c>
      <c r="O27" s="123"/>
      <c r="P27" s="192" t="e">
        <f t="shared" si="0"/>
        <v>#VALUE!</v>
      </c>
      <c r="Q27" s="192" t="e">
        <f>B27/B$77*100</f>
        <v>#VALUE!</v>
      </c>
      <c r="R27" s="192" t="e">
        <f t="shared" si="1"/>
        <v>#VALUE!</v>
      </c>
      <c r="S27" s="192" t="e">
        <f t="shared" si="2"/>
        <v>#VALUE!</v>
      </c>
    </row>
    <row r="28" spans="1:19" ht="12.75" customHeight="1">
      <c r="A28" s="121"/>
      <c r="B28" s="122" t="s">
        <v>27</v>
      </c>
      <c r="C28" s="123"/>
      <c r="D28" s="168" t="s">
        <v>175</v>
      </c>
      <c r="E28" s="122" t="s">
        <v>27</v>
      </c>
      <c r="F28" s="122" t="s">
        <v>27</v>
      </c>
      <c r="G28" s="122" t="s">
        <v>27</v>
      </c>
      <c r="H28" s="123"/>
      <c r="I28" s="122" t="s">
        <v>27</v>
      </c>
      <c r="J28" s="123"/>
      <c r="K28" s="169" t="s">
        <v>176</v>
      </c>
      <c r="L28" s="123" t="s">
        <v>27</v>
      </c>
      <c r="M28" s="123" t="s">
        <v>27</v>
      </c>
      <c r="N28" s="123" t="s">
        <v>27</v>
      </c>
      <c r="O28" s="123"/>
      <c r="P28" s="192" t="e">
        <f t="shared" si="0"/>
        <v>#VALUE!</v>
      </c>
      <c r="Q28" s="192" t="e">
        <f>B28/B$77*100</f>
        <v>#VALUE!</v>
      </c>
      <c r="R28" s="192" t="e">
        <f t="shared" si="1"/>
        <v>#VALUE!</v>
      </c>
      <c r="S28" s="192" t="e">
        <f t="shared" si="2"/>
        <v>#VALUE!</v>
      </c>
    </row>
    <row r="29" spans="1:19" ht="12.75" customHeight="1">
      <c r="A29" s="121"/>
      <c r="B29" s="122" t="s">
        <v>27</v>
      </c>
      <c r="C29" s="123"/>
      <c r="D29" s="169" t="s">
        <v>177</v>
      </c>
      <c r="E29" s="122" t="s">
        <v>27</v>
      </c>
      <c r="F29" s="122" t="s">
        <v>27</v>
      </c>
      <c r="G29" s="122" t="s">
        <v>27</v>
      </c>
      <c r="H29" s="123"/>
      <c r="I29" s="122"/>
      <c r="J29" s="123"/>
      <c r="K29" s="126"/>
      <c r="L29" s="123"/>
      <c r="M29" s="123"/>
      <c r="N29" s="123"/>
      <c r="O29" s="123"/>
      <c r="P29" s="192" t="e">
        <f t="shared" si="0"/>
        <v>#VALUE!</v>
      </c>
      <c r="Q29" s="192" t="e">
        <f>B29/B$77*100</f>
        <v>#VALUE!</v>
      </c>
      <c r="R29" s="192">
        <f t="shared" si="1"/>
        <v>0</v>
      </c>
      <c r="S29" s="192">
        <f t="shared" si="2"/>
        <v>0</v>
      </c>
    </row>
    <row r="30" spans="1:19" ht="12.75" customHeight="1">
      <c r="A30" s="121"/>
      <c r="B30" s="122" t="s">
        <v>27</v>
      </c>
      <c r="C30" s="123"/>
      <c r="D30" s="168" t="s">
        <v>178</v>
      </c>
      <c r="E30" s="122" t="s">
        <v>27</v>
      </c>
      <c r="F30" s="122" t="s">
        <v>27</v>
      </c>
      <c r="G30" s="122" t="s">
        <v>27</v>
      </c>
      <c r="H30" s="123"/>
      <c r="I30" s="162" t="s">
        <v>27</v>
      </c>
      <c r="J30" s="165"/>
      <c r="K30" s="167" t="s">
        <v>179</v>
      </c>
      <c r="L30" s="165" t="s">
        <v>27</v>
      </c>
      <c r="M30" s="165" t="s">
        <v>27</v>
      </c>
      <c r="N30" s="165" t="s">
        <v>27</v>
      </c>
      <c r="O30" s="165"/>
      <c r="P30" s="192" t="e">
        <f t="shared" si="0"/>
        <v>#VALUE!</v>
      </c>
      <c r="Q30" s="192" t="e">
        <f>B30/B$77*100</f>
        <v>#VALUE!</v>
      </c>
      <c r="R30" s="192" t="e">
        <f t="shared" si="1"/>
        <v>#VALUE!</v>
      </c>
      <c r="S30" s="192" t="e">
        <f t="shared" si="2"/>
        <v>#VALUE!</v>
      </c>
    </row>
    <row r="31" spans="1:19" ht="12.75" customHeight="1">
      <c r="A31" s="121"/>
      <c r="B31" s="122" t="s">
        <v>27</v>
      </c>
      <c r="C31" s="123"/>
      <c r="D31" s="168" t="s">
        <v>180</v>
      </c>
      <c r="E31" s="122" t="s">
        <v>27</v>
      </c>
      <c r="F31" s="122" t="s">
        <v>27</v>
      </c>
      <c r="G31" s="122" t="s">
        <v>27</v>
      </c>
      <c r="H31" s="123"/>
      <c r="I31" s="122" t="s">
        <v>27</v>
      </c>
      <c r="J31" s="123"/>
      <c r="K31" s="169" t="s">
        <v>181</v>
      </c>
      <c r="L31" s="123" t="s">
        <v>27</v>
      </c>
      <c r="M31" s="123" t="s">
        <v>27</v>
      </c>
      <c r="N31" s="123" t="s">
        <v>27</v>
      </c>
      <c r="O31" s="123"/>
      <c r="P31" s="192" t="e">
        <f t="shared" si="0"/>
        <v>#VALUE!</v>
      </c>
      <c r="Q31" s="192" t="e">
        <f>B31/B$77*100</f>
        <v>#VALUE!</v>
      </c>
      <c r="R31" s="192" t="e">
        <f t="shared" si="1"/>
        <v>#VALUE!</v>
      </c>
      <c r="S31" s="192" t="e">
        <f t="shared" si="2"/>
        <v>#VALUE!</v>
      </c>
    </row>
    <row r="32" spans="1:19" ht="12.75" customHeight="1">
      <c r="A32" s="121"/>
      <c r="B32" s="122" t="s">
        <v>27</v>
      </c>
      <c r="C32" s="123"/>
      <c r="D32" s="169" t="s">
        <v>182</v>
      </c>
      <c r="E32" s="122" t="s">
        <v>27</v>
      </c>
      <c r="F32" s="122" t="s">
        <v>27</v>
      </c>
      <c r="G32" s="122" t="s">
        <v>27</v>
      </c>
      <c r="H32" s="123"/>
      <c r="I32" s="122" t="s">
        <v>27</v>
      </c>
      <c r="J32" s="123"/>
      <c r="K32" s="168" t="s">
        <v>183</v>
      </c>
      <c r="L32" s="123" t="s">
        <v>27</v>
      </c>
      <c r="M32" s="123" t="s">
        <v>27</v>
      </c>
      <c r="N32" s="123" t="s">
        <v>27</v>
      </c>
      <c r="O32" s="123"/>
      <c r="P32" s="192" t="e">
        <f t="shared" si="0"/>
        <v>#VALUE!</v>
      </c>
      <c r="Q32" s="192" t="e">
        <f>B32/B$77*100</f>
        <v>#VALUE!</v>
      </c>
      <c r="R32" s="192" t="e">
        <f t="shared" si="1"/>
        <v>#VALUE!</v>
      </c>
      <c r="S32" s="192" t="e">
        <f t="shared" si="2"/>
        <v>#VALUE!</v>
      </c>
    </row>
    <row r="33" spans="1:19" ht="12.75" customHeight="1">
      <c r="A33" s="121"/>
      <c r="B33" s="122" t="s">
        <v>27</v>
      </c>
      <c r="C33" s="123"/>
      <c r="D33" s="168" t="s">
        <v>184</v>
      </c>
      <c r="E33" s="122" t="s">
        <v>27</v>
      </c>
      <c r="F33" s="122" t="s">
        <v>27</v>
      </c>
      <c r="G33" s="122" t="s">
        <v>27</v>
      </c>
      <c r="H33" s="123"/>
      <c r="I33" s="122"/>
      <c r="J33" s="123"/>
      <c r="K33" s="126"/>
      <c r="L33" s="123"/>
      <c r="M33" s="123"/>
      <c r="N33" s="123"/>
      <c r="O33" s="123"/>
      <c r="P33" s="192" t="e">
        <f t="shared" si="0"/>
        <v>#VALUE!</v>
      </c>
      <c r="Q33" s="192" t="e">
        <f>B33/B$77*100</f>
        <v>#VALUE!</v>
      </c>
      <c r="R33" s="192">
        <f t="shared" si="1"/>
        <v>0</v>
      </c>
      <c r="S33" s="192">
        <f t="shared" si="2"/>
        <v>0</v>
      </c>
    </row>
    <row r="34" spans="1:19" ht="12.75" customHeight="1">
      <c r="A34" s="121"/>
      <c r="B34" s="122"/>
      <c r="C34" s="123"/>
      <c r="D34" s="126"/>
      <c r="E34" s="122"/>
      <c r="F34" s="122"/>
      <c r="G34" s="122"/>
      <c r="H34" s="123"/>
      <c r="I34" s="162">
        <v>837908943</v>
      </c>
      <c r="J34" s="165">
        <v>3.88</v>
      </c>
      <c r="K34" s="170" t="s">
        <v>185</v>
      </c>
      <c r="L34" s="165">
        <v>834678977</v>
      </c>
      <c r="M34" s="165" t="s">
        <v>27</v>
      </c>
      <c r="N34" s="165">
        <v>834678977</v>
      </c>
      <c r="O34" s="165">
        <v>3.34</v>
      </c>
      <c r="P34" s="192">
        <f t="shared" si="0"/>
        <v>0</v>
      </c>
      <c r="Q34" s="192">
        <f>B34/B$77*100</f>
        <v>0</v>
      </c>
      <c r="R34" s="192">
        <f t="shared" si="1"/>
        <v>3.8836551044594483</v>
      </c>
      <c r="S34" s="192">
        <f t="shared" si="2"/>
        <v>3.3374710297039347</v>
      </c>
    </row>
    <row r="35" spans="1:19" ht="12.75" customHeight="1">
      <c r="A35" s="121"/>
      <c r="B35" s="162">
        <v>350307863</v>
      </c>
      <c r="C35" s="165">
        <v>1.62</v>
      </c>
      <c r="D35" s="170" t="s">
        <v>186</v>
      </c>
      <c r="E35" s="162">
        <v>417156967</v>
      </c>
      <c r="F35" s="162"/>
      <c r="G35" s="162">
        <v>417156967</v>
      </c>
      <c r="H35" s="165">
        <v>1.67</v>
      </c>
      <c r="I35" s="122">
        <v>837908943</v>
      </c>
      <c r="J35" s="123">
        <v>3.88</v>
      </c>
      <c r="K35" s="168" t="s">
        <v>187</v>
      </c>
      <c r="L35" s="123">
        <v>834678977</v>
      </c>
      <c r="M35" s="123" t="s">
        <v>27</v>
      </c>
      <c r="N35" s="123">
        <v>834678977</v>
      </c>
      <c r="O35" s="123">
        <v>3.34</v>
      </c>
      <c r="P35" s="192">
        <f t="shared" si="0"/>
        <v>1.6680057010728573</v>
      </c>
      <c r="Q35" s="192">
        <f>B35/B$77*100</f>
        <v>1.623654851327003</v>
      </c>
      <c r="R35" s="192">
        <f t="shared" si="1"/>
        <v>3.8836551044594483</v>
      </c>
      <c r="S35" s="192">
        <f t="shared" si="2"/>
        <v>3.3374710297039347</v>
      </c>
    </row>
    <row r="36" spans="1:19" ht="12.75" customHeight="1">
      <c r="A36" s="121"/>
      <c r="B36" s="122"/>
      <c r="C36" s="123"/>
      <c r="D36" s="168" t="s">
        <v>188</v>
      </c>
      <c r="E36" s="122"/>
      <c r="F36" s="122"/>
      <c r="G36" s="122"/>
      <c r="H36" s="123"/>
      <c r="I36" s="122"/>
      <c r="J36" s="123"/>
      <c r="K36" s="168" t="s">
        <v>189</v>
      </c>
      <c r="L36" s="123" t="s">
        <v>27</v>
      </c>
      <c r="M36" s="123" t="s">
        <v>27</v>
      </c>
      <c r="N36" s="123" t="s">
        <v>27</v>
      </c>
      <c r="O36" s="123"/>
      <c r="P36" s="192">
        <f t="shared" si="0"/>
        <v>0</v>
      </c>
      <c r="Q36" s="192">
        <f>B36/B$77*100</f>
        <v>0</v>
      </c>
      <c r="R36" s="192">
        <f t="shared" si="1"/>
        <v>0</v>
      </c>
      <c r="S36" s="192" t="e">
        <f t="shared" si="2"/>
        <v>#VALUE!</v>
      </c>
    </row>
    <row r="37" spans="1:19" ht="12.75" customHeight="1">
      <c r="A37" s="121"/>
      <c r="B37" s="122">
        <v>46200000</v>
      </c>
      <c r="C37" s="123">
        <v>0.21</v>
      </c>
      <c r="D37" s="168" t="s">
        <v>190</v>
      </c>
      <c r="E37" s="122">
        <v>46200000</v>
      </c>
      <c r="F37" s="122"/>
      <c r="G37" s="122">
        <v>46200000</v>
      </c>
      <c r="H37" s="123">
        <v>0.18</v>
      </c>
      <c r="I37" s="122"/>
      <c r="J37" s="123"/>
      <c r="K37" s="127"/>
      <c r="L37" s="123"/>
      <c r="M37" s="123"/>
      <c r="N37" s="123"/>
      <c r="O37" s="123"/>
      <c r="P37" s="192">
        <f t="shared" si="0"/>
        <v>0.1847310952128147</v>
      </c>
      <c r="Q37" s="192">
        <f>B37/B$77*100</f>
        <v>0.21413408619751004</v>
      </c>
      <c r="R37" s="192">
        <f t="shared" si="1"/>
        <v>0</v>
      </c>
      <c r="S37" s="192">
        <f t="shared" si="2"/>
        <v>0</v>
      </c>
    </row>
    <row r="38" spans="1:19" ht="12.75" customHeight="1">
      <c r="A38" s="121"/>
      <c r="B38" s="122">
        <v>304107863</v>
      </c>
      <c r="C38" s="123">
        <v>1.41</v>
      </c>
      <c r="D38" s="169" t="s">
        <v>191</v>
      </c>
      <c r="E38" s="122">
        <v>370956967</v>
      </c>
      <c r="F38" s="122"/>
      <c r="G38" s="122">
        <v>370956967</v>
      </c>
      <c r="H38" s="123">
        <v>1.48</v>
      </c>
      <c r="I38" s="162">
        <v>5682628292</v>
      </c>
      <c r="J38" s="165">
        <v>26.34</v>
      </c>
      <c r="K38" s="167" t="s">
        <v>192</v>
      </c>
      <c r="L38" s="165">
        <v>6582324740</v>
      </c>
      <c r="M38" s="165"/>
      <c r="N38" s="165">
        <v>6582324740</v>
      </c>
      <c r="O38" s="165">
        <v>26.32</v>
      </c>
      <c r="P38" s="192">
        <f t="shared" si="0"/>
        <v>1.4832746058600423</v>
      </c>
      <c r="Q38" s="192">
        <f>B38/B$77*100</f>
        <v>1.4095207651294928</v>
      </c>
      <c r="R38" s="192">
        <f t="shared" si="1"/>
        <v>26.338623733929378</v>
      </c>
      <c r="S38" s="192">
        <f t="shared" si="2"/>
        <v>26.319481780662464</v>
      </c>
    </row>
    <row r="39" spans="1:19" ht="12.75" customHeight="1">
      <c r="A39" s="121"/>
      <c r="B39" s="122"/>
      <c r="C39" s="123"/>
      <c r="D39" s="168" t="s">
        <v>193</v>
      </c>
      <c r="E39" s="122"/>
      <c r="F39" s="122"/>
      <c r="G39" s="122"/>
      <c r="H39" s="123"/>
      <c r="I39" s="122">
        <v>5464291192</v>
      </c>
      <c r="J39" s="123">
        <v>25.33</v>
      </c>
      <c r="K39" s="168" t="s">
        <v>194</v>
      </c>
      <c r="L39" s="123">
        <v>6374107789</v>
      </c>
      <c r="M39" s="123"/>
      <c r="N39" s="123">
        <v>6374107789</v>
      </c>
      <c r="O39" s="123">
        <v>25.49</v>
      </c>
      <c r="P39" s="192">
        <f t="shared" si="0"/>
        <v>0</v>
      </c>
      <c r="Q39" s="192">
        <f>B39/B$77*100</f>
        <v>0</v>
      </c>
      <c r="R39" s="192">
        <f t="shared" si="1"/>
        <v>25.32664504580136</v>
      </c>
      <c r="S39" s="192">
        <f t="shared" si="2"/>
        <v>25.486924520919974</v>
      </c>
    </row>
    <row r="40" spans="1:19" ht="12.75" customHeight="1">
      <c r="A40" s="121"/>
      <c r="B40" s="122"/>
      <c r="C40" s="123"/>
      <c r="D40" s="168" t="s">
        <v>195</v>
      </c>
      <c r="E40" s="122"/>
      <c r="F40" s="122"/>
      <c r="G40" s="122"/>
      <c r="H40" s="123"/>
      <c r="I40" s="122"/>
      <c r="J40" s="123"/>
      <c r="K40" s="169" t="s">
        <v>196</v>
      </c>
      <c r="L40" s="123"/>
      <c r="M40" s="123"/>
      <c r="N40" s="123"/>
      <c r="O40" s="123"/>
      <c r="P40" s="192">
        <f t="shared" si="0"/>
        <v>0</v>
      </c>
      <c r="Q40" s="192">
        <f>B40/B$77*100</f>
        <v>0</v>
      </c>
      <c r="R40" s="192">
        <f t="shared" si="1"/>
        <v>0</v>
      </c>
      <c r="S40" s="192">
        <f t="shared" si="2"/>
        <v>0</v>
      </c>
    </row>
    <row r="41" spans="1:19" ht="12.75" customHeight="1">
      <c r="A41" s="121"/>
      <c r="B41" s="122"/>
      <c r="C41" s="123"/>
      <c r="D41" s="169" t="s">
        <v>197</v>
      </c>
      <c r="E41" s="122"/>
      <c r="F41" s="122"/>
      <c r="G41" s="122"/>
      <c r="H41" s="123"/>
      <c r="I41" s="122">
        <v>61718649</v>
      </c>
      <c r="J41" s="123">
        <v>0.29</v>
      </c>
      <c r="K41" s="168" t="s">
        <v>198</v>
      </c>
      <c r="L41" s="123">
        <v>65257814</v>
      </c>
      <c r="M41" s="123"/>
      <c r="N41" s="123">
        <v>65257814</v>
      </c>
      <c r="O41" s="123">
        <v>0.26</v>
      </c>
      <c r="P41" s="192">
        <f t="shared" si="0"/>
        <v>0</v>
      </c>
      <c r="Q41" s="192">
        <f>B41/B$77*100</f>
        <v>0</v>
      </c>
      <c r="R41" s="192">
        <f t="shared" si="1"/>
        <v>0.28606204556190185</v>
      </c>
      <c r="S41" s="192">
        <f t="shared" si="2"/>
        <v>0.26093392751978683</v>
      </c>
    </row>
    <row r="42" spans="1:19" ht="12.75" customHeight="1">
      <c r="A42" s="121"/>
      <c r="B42" s="122"/>
      <c r="C42" s="123"/>
      <c r="D42" s="126"/>
      <c r="E42" s="122"/>
      <c r="F42" s="122"/>
      <c r="G42" s="122"/>
      <c r="H42" s="123"/>
      <c r="I42" s="122"/>
      <c r="J42" s="123"/>
      <c r="K42" s="168" t="s">
        <v>199</v>
      </c>
      <c r="L42" s="123"/>
      <c r="M42" s="123"/>
      <c r="N42" s="123"/>
      <c r="O42" s="123"/>
      <c r="P42" s="192">
        <f t="shared" si="0"/>
        <v>0</v>
      </c>
      <c r="Q42" s="192">
        <f>B42/B$77*100</f>
        <v>0</v>
      </c>
      <c r="R42" s="192">
        <f t="shared" si="1"/>
        <v>0</v>
      </c>
      <c r="S42" s="192">
        <f t="shared" si="2"/>
        <v>0</v>
      </c>
    </row>
    <row r="43" spans="1:19" ht="12.75" customHeight="1">
      <c r="A43" s="121"/>
      <c r="B43" s="162">
        <v>5268484049</v>
      </c>
      <c r="C43" s="165">
        <v>24.42</v>
      </c>
      <c r="D43" s="167" t="s">
        <v>200</v>
      </c>
      <c r="E43" s="162">
        <v>5131344648</v>
      </c>
      <c r="F43" s="162"/>
      <c r="G43" s="162">
        <v>5131344648</v>
      </c>
      <c r="H43" s="165">
        <v>20.52</v>
      </c>
      <c r="I43" s="122">
        <v>156618451</v>
      </c>
      <c r="J43" s="123">
        <v>0.73</v>
      </c>
      <c r="K43" s="169" t="s">
        <v>201</v>
      </c>
      <c r="L43" s="123">
        <v>142959137</v>
      </c>
      <c r="M43" s="123"/>
      <c r="N43" s="123">
        <v>142959137</v>
      </c>
      <c r="O43" s="123">
        <v>0.57</v>
      </c>
      <c r="P43" s="192">
        <f t="shared" si="0"/>
        <v>20.517725470550978</v>
      </c>
      <c r="Q43" s="192">
        <f>B43/B$77*100</f>
        <v>24.419091287419324</v>
      </c>
      <c r="R43" s="192">
        <f t="shared" si="1"/>
        <v>0.7259166425661147</v>
      </c>
      <c r="S43" s="192">
        <f t="shared" si="2"/>
        <v>0.5716233322227017</v>
      </c>
    </row>
    <row r="44" spans="1:19" ht="12.75" customHeight="1">
      <c r="A44" s="121"/>
      <c r="B44" s="122"/>
      <c r="C44" s="123"/>
      <c r="D44" s="169" t="s">
        <v>202</v>
      </c>
      <c r="E44" s="122"/>
      <c r="F44" s="122"/>
      <c r="G44" s="122"/>
      <c r="H44" s="123"/>
      <c r="I44" s="122"/>
      <c r="J44" s="123"/>
      <c r="K44" s="126"/>
      <c r="L44" s="123"/>
      <c r="M44" s="123"/>
      <c r="N44" s="123"/>
      <c r="O44" s="123"/>
      <c r="P44" s="192">
        <f t="shared" si="0"/>
        <v>0</v>
      </c>
      <c r="Q44" s="192">
        <f>B44/B$77*100</f>
        <v>0</v>
      </c>
      <c r="R44" s="192">
        <f t="shared" si="1"/>
        <v>0</v>
      </c>
      <c r="S44" s="192">
        <f t="shared" si="2"/>
        <v>0</v>
      </c>
    </row>
    <row r="45" spans="1:19" ht="12.75" customHeight="1">
      <c r="A45" s="121"/>
      <c r="B45" s="122">
        <v>16207160</v>
      </c>
      <c r="C45" s="123">
        <v>0.08</v>
      </c>
      <c r="D45" s="168" t="s">
        <v>203</v>
      </c>
      <c r="E45" s="122">
        <v>13965950</v>
      </c>
      <c r="F45" s="122"/>
      <c r="G45" s="122">
        <v>13965950</v>
      </c>
      <c r="H45" s="123">
        <v>0.06</v>
      </c>
      <c r="I45" s="162">
        <v>8399098571</v>
      </c>
      <c r="J45" s="165">
        <v>38.93</v>
      </c>
      <c r="K45" s="171" t="s">
        <v>23</v>
      </c>
      <c r="L45" s="165">
        <v>8929647801</v>
      </c>
      <c r="M45" s="165"/>
      <c r="N45" s="165">
        <v>8929647801</v>
      </c>
      <c r="O45" s="165">
        <v>35.71</v>
      </c>
      <c r="P45" s="192">
        <f t="shared" si="0"/>
        <v>0.055842970545182016</v>
      </c>
      <c r="Q45" s="192">
        <f>B45/B$77*100</f>
        <v>0.07511916442547265</v>
      </c>
      <c r="R45" s="192">
        <f t="shared" si="1"/>
        <v>38.92929215116661</v>
      </c>
      <c r="S45" s="192">
        <f t="shared" si="2"/>
        <v>35.705273119987716</v>
      </c>
    </row>
    <row r="46" spans="1:19" ht="12.75" customHeight="1">
      <c r="A46" s="121"/>
      <c r="B46" s="122">
        <v>2189819811</v>
      </c>
      <c r="C46" s="123">
        <v>10.15</v>
      </c>
      <c r="D46" s="168" t="s">
        <v>204</v>
      </c>
      <c r="E46" s="122">
        <v>2115175357</v>
      </c>
      <c r="F46" s="122"/>
      <c r="G46" s="122">
        <v>2115175357</v>
      </c>
      <c r="H46" s="123">
        <v>8.46</v>
      </c>
      <c r="I46" s="122"/>
      <c r="J46" s="123"/>
      <c r="K46" s="127"/>
      <c r="L46" s="123"/>
      <c r="M46" s="123"/>
      <c r="N46" s="123"/>
      <c r="O46" s="123"/>
      <c r="P46" s="192">
        <f t="shared" si="0"/>
        <v>8.457546758999271</v>
      </c>
      <c r="Q46" s="192">
        <f>B46/B$77*100</f>
        <v>10.149676713543055</v>
      </c>
      <c r="R46" s="192">
        <f t="shared" si="1"/>
        <v>0</v>
      </c>
      <c r="S46" s="192">
        <f t="shared" si="2"/>
        <v>0</v>
      </c>
    </row>
    <row r="47" spans="1:19" ht="12.75" customHeight="1">
      <c r="A47" s="121"/>
      <c r="B47" s="122">
        <v>2613123263</v>
      </c>
      <c r="C47" s="123">
        <v>12.11</v>
      </c>
      <c r="D47" s="169" t="s">
        <v>205</v>
      </c>
      <c r="E47" s="122">
        <v>2468069354</v>
      </c>
      <c r="F47" s="122"/>
      <c r="G47" s="122">
        <v>2468069354</v>
      </c>
      <c r="H47" s="123">
        <v>9.87</v>
      </c>
      <c r="I47" s="162">
        <v>9082614280</v>
      </c>
      <c r="J47" s="165">
        <v>42.1</v>
      </c>
      <c r="K47" s="167" t="s">
        <v>206</v>
      </c>
      <c r="L47" s="165">
        <v>9082614280</v>
      </c>
      <c r="M47" s="165"/>
      <c r="N47" s="165">
        <v>9082614280</v>
      </c>
      <c r="O47" s="165">
        <v>36.32</v>
      </c>
      <c r="P47" s="192">
        <f t="shared" si="0"/>
        <v>9.868596424796625</v>
      </c>
      <c r="Q47" s="192">
        <f>B47/B$77*100</f>
        <v>12.111661516103045</v>
      </c>
      <c r="R47" s="192">
        <f t="shared" si="1"/>
        <v>42.09734435351202</v>
      </c>
      <c r="S47" s="192">
        <f t="shared" si="2"/>
        <v>36.316910894804124</v>
      </c>
    </row>
    <row r="48" spans="1:19" ht="12.75" customHeight="1">
      <c r="A48" s="121"/>
      <c r="B48" s="122">
        <v>142677798</v>
      </c>
      <c r="C48" s="123">
        <v>0.66</v>
      </c>
      <c r="D48" s="168" t="s">
        <v>207</v>
      </c>
      <c r="E48" s="122">
        <v>113419003</v>
      </c>
      <c r="F48" s="122"/>
      <c r="G48" s="122">
        <v>113419003</v>
      </c>
      <c r="H48" s="123">
        <v>0.45</v>
      </c>
      <c r="I48" s="122">
        <v>9082614280</v>
      </c>
      <c r="J48" s="123">
        <v>42.1</v>
      </c>
      <c r="K48" s="168" t="s">
        <v>206</v>
      </c>
      <c r="L48" s="123">
        <v>9082614280</v>
      </c>
      <c r="M48" s="123"/>
      <c r="N48" s="123">
        <v>9082614280</v>
      </c>
      <c r="O48" s="123">
        <v>36.32</v>
      </c>
      <c r="P48" s="192">
        <f t="shared" si="0"/>
        <v>0.45350685372587696</v>
      </c>
      <c r="Q48" s="192">
        <f>B48/B$77*100</f>
        <v>0.6613025951385915</v>
      </c>
      <c r="R48" s="192">
        <f t="shared" si="1"/>
        <v>42.09734435351202</v>
      </c>
      <c r="S48" s="192">
        <f t="shared" si="2"/>
        <v>36.316910894804124</v>
      </c>
    </row>
    <row r="49" spans="1:19" ht="12.75" customHeight="1">
      <c r="A49" s="121"/>
      <c r="B49" s="122">
        <v>131338201</v>
      </c>
      <c r="C49" s="123">
        <v>0.61</v>
      </c>
      <c r="D49" s="168" t="s">
        <v>208</v>
      </c>
      <c r="E49" s="122">
        <v>121058800</v>
      </c>
      <c r="F49" s="122"/>
      <c r="G49" s="122">
        <v>121058800</v>
      </c>
      <c r="H49" s="123">
        <v>0.48</v>
      </c>
      <c r="I49" s="122"/>
      <c r="J49" s="123"/>
      <c r="K49" s="169" t="s">
        <v>209</v>
      </c>
      <c r="L49" s="123"/>
      <c r="M49" s="123"/>
      <c r="N49" s="123"/>
      <c r="O49" s="123"/>
      <c r="P49" s="192">
        <f t="shared" si="0"/>
        <v>0.4840546473841795</v>
      </c>
      <c r="Q49" s="192">
        <f>B49/B$77*100</f>
        <v>0.6087442782242403</v>
      </c>
      <c r="R49" s="192">
        <f t="shared" si="1"/>
        <v>0</v>
      </c>
      <c r="S49" s="192">
        <f t="shared" si="2"/>
        <v>0</v>
      </c>
    </row>
    <row r="50" spans="1:19" ht="12.75" customHeight="1">
      <c r="A50" s="121"/>
      <c r="B50" s="122">
        <v>3977</v>
      </c>
      <c r="C50" s="123" t="s">
        <v>250</v>
      </c>
      <c r="D50" s="169" t="s">
        <v>210</v>
      </c>
      <c r="E50" s="122"/>
      <c r="F50" s="122"/>
      <c r="G50" s="122"/>
      <c r="H50" s="123"/>
      <c r="I50" s="122"/>
      <c r="J50" s="123"/>
      <c r="K50" s="126"/>
      <c r="L50" s="123"/>
      <c r="M50" s="123"/>
      <c r="N50" s="123"/>
      <c r="O50" s="123"/>
      <c r="P50" s="192">
        <f t="shared" si="0"/>
        <v>0</v>
      </c>
      <c r="Q50" s="192">
        <f>B50/B$77*100</f>
        <v>1.8433144173322455E-05</v>
      </c>
      <c r="R50" s="192">
        <f t="shared" si="1"/>
        <v>0</v>
      </c>
      <c r="S50" s="192">
        <f t="shared" si="2"/>
        <v>0</v>
      </c>
    </row>
    <row r="51" spans="1:19" ht="12.75" customHeight="1">
      <c r="A51" s="121"/>
      <c r="B51" s="122">
        <v>153528255</v>
      </c>
      <c r="C51" s="123">
        <v>0.71</v>
      </c>
      <c r="D51" s="168" t="s">
        <v>211</v>
      </c>
      <c r="E51" s="122">
        <v>282580996</v>
      </c>
      <c r="F51" s="122"/>
      <c r="G51" s="122">
        <v>282580996</v>
      </c>
      <c r="H51" s="123">
        <v>1.13</v>
      </c>
      <c r="I51" s="162"/>
      <c r="J51" s="165"/>
      <c r="K51" s="167" t="s">
        <v>127</v>
      </c>
      <c r="L51" s="165"/>
      <c r="M51" s="165"/>
      <c r="N51" s="165"/>
      <c r="O51" s="165"/>
      <c r="P51" s="192">
        <f t="shared" si="0"/>
        <v>1.1299025298140262</v>
      </c>
      <c r="Q51" s="192">
        <f>B51/B$77*100</f>
        <v>0.7115937790026688</v>
      </c>
      <c r="R51" s="192">
        <f t="shared" si="1"/>
        <v>0</v>
      </c>
      <c r="S51" s="192">
        <f t="shared" si="2"/>
        <v>0</v>
      </c>
    </row>
    <row r="52" spans="1:19" ht="12.75" customHeight="1">
      <c r="A52" s="121"/>
      <c r="B52" s="122"/>
      <c r="C52" s="123"/>
      <c r="D52" s="168" t="s">
        <v>212</v>
      </c>
      <c r="E52" s="122"/>
      <c r="F52" s="122"/>
      <c r="G52" s="122"/>
      <c r="H52" s="123"/>
      <c r="I52" s="122"/>
      <c r="J52" s="123"/>
      <c r="K52" s="169" t="s">
        <v>127</v>
      </c>
      <c r="L52" s="123"/>
      <c r="M52" s="123"/>
      <c r="N52" s="123"/>
      <c r="O52" s="123"/>
      <c r="P52" s="192">
        <f t="shared" si="0"/>
        <v>0</v>
      </c>
      <c r="Q52" s="192">
        <f>B52/B$77*100</f>
        <v>0</v>
      </c>
      <c r="R52" s="192">
        <f t="shared" si="1"/>
        <v>0</v>
      </c>
      <c r="S52" s="192">
        <f t="shared" si="2"/>
        <v>0</v>
      </c>
    </row>
    <row r="53" spans="1:19" ht="12.75" customHeight="1">
      <c r="A53" s="121"/>
      <c r="B53" s="122">
        <v>21785584</v>
      </c>
      <c r="C53" s="123">
        <v>0.1</v>
      </c>
      <c r="D53" s="169" t="s">
        <v>213</v>
      </c>
      <c r="E53" s="122">
        <v>17075188</v>
      </c>
      <c r="F53" s="122"/>
      <c r="G53" s="122">
        <v>17075188</v>
      </c>
      <c r="H53" s="123">
        <v>0.07</v>
      </c>
      <c r="I53" s="123"/>
      <c r="J53" s="123"/>
      <c r="K53" s="126"/>
      <c r="L53" s="123"/>
      <c r="M53" s="123"/>
      <c r="N53" s="123"/>
      <c r="O53" s="123"/>
      <c r="P53" s="192">
        <f t="shared" si="0"/>
        <v>0.06827528528581625</v>
      </c>
      <c r="Q53" s="192">
        <f>B53/B$77*100</f>
        <v>0.10097480783807565</v>
      </c>
      <c r="R53" s="192">
        <f t="shared" si="1"/>
        <v>0</v>
      </c>
      <c r="S53" s="192">
        <f t="shared" si="2"/>
        <v>0</v>
      </c>
    </row>
    <row r="54" spans="1:19" ht="12.75" customHeight="1">
      <c r="A54" s="121"/>
      <c r="B54" s="122"/>
      <c r="C54" s="123"/>
      <c r="D54" s="126"/>
      <c r="E54" s="122"/>
      <c r="F54" s="122"/>
      <c r="G54" s="122"/>
      <c r="H54" s="123"/>
      <c r="I54" s="165">
        <v>-671869512</v>
      </c>
      <c r="J54" s="165">
        <v>-3.11</v>
      </c>
      <c r="K54" s="167" t="s">
        <v>214</v>
      </c>
      <c r="L54" s="165">
        <v>-141508792</v>
      </c>
      <c r="M54" s="165"/>
      <c r="N54" s="165">
        <v>-141508792</v>
      </c>
      <c r="O54" s="165">
        <v>-0.57</v>
      </c>
      <c r="P54" s="192">
        <f t="shared" si="0"/>
        <v>0</v>
      </c>
      <c r="Q54" s="192">
        <f>B54/B$77*100</f>
        <v>0</v>
      </c>
      <c r="R54" s="192">
        <f t="shared" si="1"/>
        <v>-3.1140728137681166</v>
      </c>
      <c r="S54" s="192">
        <f t="shared" si="2"/>
        <v>-0.5658241153333851</v>
      </c>
    </row>
    <row r="55" spans="1:19" ht="12.75" customHeight="1">
      <c r="A55" s="121"/>
      <c r="B55" s="162"/>
      <c r="C55" s="165"/>
      <c r="D55" s="167" t="s">
        <v>215</v>
      </c>
      <c r="E55" s="162"/>
      <c r="F55" s="162"/>
      <c r="G55" s="162"/>
      <c r="H55" s="165"/>
      <c r="I55" s="123"/>
      <c r="J55" s="123"/>
      <c r="K55" s="169" t="s">
        <v>216</v>
      </c>
      <c r="L55" s="123"/>
      <c r="M55" s="123"/>
      <c r="N55" s="123"/>
      <c r="O55" s="123"/>
      <c r="P55" s="192">
        <f t="shared" si="0"/>
        <v>0</v>
      </c>
      <c r="Q55" s="192">
        <f>B55/B$77*100</f>
        <v>0</v>
      </c>
      <c r="R55" s="192">
        <f t="shared" si="1"/>
        <v>0</v>
      </c>
      <c r="S55" s="192">
        <f t="shared" si="2"/>
        <v>0</v>
      </c>
    </row>
    <row r="56" spans="1:19" ht="12.75" customHeight="1">
      <c r="A56" s="121"/>
      <c r="B56" s="122"/>
      <c r="C56" s="123"/>
      <c r="D56" s="168" t="s">
        <v>217</v>
      </c>
      <c r="E56" s="122"/>
      <c r="F56" s="122"/>
      <c r="G56" s="122"/>
      <c r="H56" s="123"/>
      <c r="I56" s="123"/>
      <c r="J56" s="123"/>
      <c r="K56" s="169" t="s">
        <v>218</v>
      </c>
      <c r="L56" s="123"/>
      <c r="M56" s="123">
        <v>530360720</v>
      </c>
      <c r="N56" s="123">
        <v>530360720</v>
      </c>
      <c r="O56" s="123">
        <v>2.12</v>
      </c>
      <c r="P56" s="192">
        <f t="shared" si="0"/>
        <v>0</v>
      </c>
      <c r="Q56" s="192">
        <f>B56/B$77*100</f>
        <v>0</v>
      </c>
      <c r="R56" s="192">
        <f t="shared" si="1"/>
        <v>0</v>
      </c>
      <c r="S56" s="192">
        <f t="shared" si="2"/>
        <v>2.1206518758324013</v>
      </c>
    </row>
    <row r="57" spans="1:19" ht="12.75" customHeight="1">
      <c r="A57" s="121"/>
      <c r="B57" s="122"/>
      <c r="C57" s="123"/>
      <c r="D57" s="168" t="s">
        <v>219</v>
      </c>
      <c r="E57" s="122"/>
      <c r="F57" s="122"/>
      <c r="G57" s="122"/>
      <c r="H57" s="123"/>
      <c r="I57" s="123">
        <v>-671869512</v>
      </c>
      <c r="J57" s="123">
        <v>-3.11</v>
      </c>
      <c r="K57" s="168" t="s">
        <v>128</v>
      </c>
      <c r="L57" s="123">
        <v>-141508792</v>
      </c>
      <c r="M57" s="123">
        <v>-530360720</v>
      </c>
      <c r="N57" s="123">
        <v>-671869512</v>
      </c>
      <c r="O57" s="123">
        <v>-2.69</v>
      </c>
      <c r="P57" s="192">
        <f t="shared" si="0"/>
        <v>0</v>
      </c>
      <c r="Q57" s="192">
        <f>B57/B$77*100</f>
        <v>0</v>
      </c>
      <c r="R57" s="192">
        <f t="shared" si="1"/>
        <v>-3.1140728137681166</v>
      </c>
      <c r="S57" s="192">
        <f t="shared" si="2"/>
        <v>-2.6864759911657865</v>
      </c>
    </row>
    <row r="58" spans="1:19" ht="12.75" customHeight="1">
      <c r="A58" s="121"/>
      <c r="B58" s="122"/>
      <c r="C58" s="123"/>
      <c r="D58" s="168" t="s">
        <v>220</v>
      </c>
      <c r="E58" s="122"/>
      <c r="F58" s="122"/>
      <c r="G58" s="122"/>
      <c r="H58" s="123"/>
      <c r="I58" s="123"/>
      <c r="J58" s="123"/>
      <c r="K58" s="127"/>
      <c r="L58" s="123"/>
      <c r="M58" s="123"/>
      <c r="N58" s="123"/>
      <c r="O58" s="123"/>
      <c r="P58" s="192">
        <f t="shared" si="0"/>
        <v>0</v>
      </c>
      <c r="Q58" s="192">
        <f>B58/B$77*100</f>
        <v>0</v>
      </c>
      <c r="R58" s="192">
        <f t="shared" si="1"/>
        <v>0</v>
      </c>
      <c r="S58" s="192">
        <f t="shared" si="2"/>
        <v>0</v>
      </c>
    </row>
    <row r="59" spans="1:19" ht="12.75" customHeight="1">
      <c r="A59" s="121"/>
      <c r="B59" s="122"/>
      <c r="C59" s="123"/>
      <c r="D59" s="169" t="s">
        <v>221</v>
      </c>
      <c r="E59" s="122"/>
      <c r="F59" s="122"/>
      <c r="G59" s="122"/>
      <c r="H59" s="123"/>
      <c r="I59" s="165">
        <v>-11646197</v>
      </c>
      <c r="J59" s="165">
        <v>-0.05</v>
      </c>
      <c r="K59" s="167" t="s">
        <v>222</v>
      </c>
      <c r="L59" s="165">
        <v>-11457687</v>
      </c>
      <c r="M59" s="165"/>
      <c r="N59" s="165">
        <v>-11457687</v>
      </c>
      <c r="O59" s="165">
        <v>-0.05</v>
      </c>
      <c r="P59" s="192">
        <f t="shared" si="0"/>
        <v>0</v>
      </c>
      <c r="Q59" s="192">
        <f>B59/B$77*100</f>
        <v>0</v>
      </c>
      <c r="R59" s="192">
        <f t="shared" si="1"/>
        <v>-0.05397938857729833</v>
      </c>
      <c r="S59" s="192">
        <f t="shared" si="2"/>
        <v>-0.045813659483022275</v>
      </c>
    </row>
    <row r="60" spans="1:19" ht="12.75" customHeight="1">
      <c r="A60" s="121"/>
      <c r="B60" s="122"/>
      <c r="C60" s="123"/>
      <c r="D60" s="168" t="s">
        <v>223</v>
      </c>
      <c r="E60" s="122"/>
      <c r="F60" s="122"/>
      <c r="G60" s="122"/>
      <c r="H60" s="123"/>
      <c r="I60" s="123">
        <v>-11901773</v>
      </c>
      <c r="J60" s="123">
        <v>-0.06</v>
      </c>
      <c r="K60" s="168" t="s">
        <v>224</v>
      </c>
      <c r="L60" s="123">
        <v>-12055207</v>
      </c>
      <c r="M60" s="123" t="s">
        <v>27</v>
      </c>
      <c r="N60" s="123">
        <v>-12055207</v>
      </c>
      <c r="O60" s="123">
        <v>-0.05</v>
      </c>
      <c r="P60" s="192">
        <f t="shared" si="0"/>
        <v>0</v>
      </c>
      <c r="Q60" s="192">
        <f>B60/B$77*100</f>
        <v>0</v>
      </c>
      <c r="R60" s="192">
        <f t="shared" si="1"/>
        <v>-0.05516396721829432</v>
      </c>
      <c r="S60" s="192">
        <f t="shared" si="2"/>
        <v>-0.04820284831444135</v>
      </c>
    </row>
    <row r="61" spans="1:19" ht="12.75" customHeight="1">
      <c r="A61" s="121"/>
      <c r="B61" s="122"/>
      <c r="C61" s="123"/>
      <c r="D61" s="126"/>
      <c r="E61" s="122"/>
      <c r="F61" s="122"/>
      <c r="G61" s="122"/>
      <c r="H61" s="123"/>
      <c r="I61" s="123">
        <v>255576</v>
      </c>
      <c r="J61" s="123" t="s">
        <v>250</v>
      </c>
      <c r="K61" s="169" t="s">
        <v>225</v>
      </c>
      <c r="L61" s="123">
        <v>597520</v>
      </c>
      <c r="M61" s="123" t="s">
        <v>27</v>
      </c>
      <c r="N61" s="123">
        <v>597520</v>
      </c>
      <c r="O61" s="123" t="s">
        <v>250</v>
      </c>
      <c r="P61" s="192">
        <f t="shared" si="0"/>
        <v>0</v>
      </c>
      <c r="Q61" s="192">
        <f>B61/B$77*100</f>
        <v>0</v>
      </c>
      <c r="R61" s="192">
        <f t="shared" si="1"/>
        <v>0.001184578640995992</v>
      </c>
      <c r="S61" s="192">
        <f t="shared" si="2"/>
        <v>0.0023891888314190703</v>
      </c>
    </row>
    <row r="62" spans="1:19" ht="12.75" customHeight="1">
      <c r="A62" s="121"/>
      <c r="B62" s="162">
        <v>811306128</v>
      </c>
      <c r="C62" s="165">
        <v>3.76</v>
      </c>
      <c r="D62" s="167" t="s">
        <v>226</v>
      </c>
      <c r="E62" s="162">
        <v>686124230</v>
      </c>
      <c r="F62" s="162"/>
      <c r="G62" s="162">
        <v>686124230</v>
      </c>
      <c r="H62" s="165">
        <v>2.74</v>
      </c>
      <c r="I62" s="122"/>
      <c r="J62" s="122"/>
      <c r="K62" s="169" t="s">
        <v>227</v>
      </c>
      <c r="L62" s="128" t="s">
        <v>27</v>
      </c>
      <c r="M62" s="128" t="s">
        <v>27</v>
      </c>
      <c r="N62" s="128" t="s">
        <v>27</v>
      </c>
      <c r="O62" s="128"/>
      <c r="P62" s="192">
        <f t="shared" si="0"/>
        <v>2.743473603029203</v>
      </c>
      <c r="Q62" s="192">
        <f>B62/B$77*100</f>
        <v>3.7603527347558465</v>
      </c>
      <c r="R62" s="192">
        <f t="shared" si="1"/>
        <v>0</v>
      </c>
      <c r="S62" s="192" t="e">
        <f t="shared" si="2"/>
        <v>#VALUE!</v>
      </c>
    </row>
    <row r="63" spans="1:19" ht="12.75" customHeight="1">
      <c r="A63" s="121"/>
      <c r="B63" s="122">
        <v>811306128</v>
      </c>
      <c r="C63" s="123">
        <v>3.76</v>
      </c>
      <c r="D63" s="168" t="s">
        <v>226</v>
      </c>
      <c r="E63" s="122">
        <v>686124230</v>
      </c>
      <c r="F63" s="122"/>
      <c r="G63" s="122">
        <v>686124230</v>
      </c>
      <c r="H63" s="123">
        <v>2.74</v>
      </c>
      <c r="I63" s="122"/>
      <c r="J63" s="122"/>
      <c r="K63" s="169" t="s">
        <v>228</v>
      </c>
      <c r="L63" s="128" t="s">
        <v>27</v>
      </c>
      <c r="M63" s="128" t="s">
        <v>27</v>
      </c>
      <c r="N63" s="128" t="s">
        <v>27</v>
      </c>
      <c r="O63" s="128"/>
      <c r="P63" s="192">
        <f t="shared" si="0"/>
        <v>2.743473603029203</v>
      </c>
      <c r="Q63" s="192">
        <f>B63/B$77*100</f>
        <v>3.7603527347558465</v>
      </c>
      <c r="R63" s="192">
        <f t="shared" si="1"/>
        <v>0</v>
      </c>
      <c r="S63" s="192" t="e">
        <f t="shared" si="2"/>
        <v>#VALUE!</v>
      </c>
    </row>
    <row r="64" spans="1:19" ht="12.75" customHeight="1">
      <c r="A64" s="121"/>
      <c r="B64" s="122"/>
      <c r="C64" s="123"/>
      <c r="D64" s="168" t="s">
        <v>229</v>
      </c>
      <c r="E64" s="122"/>
      <c r="F64" s="122"/>
      <c r="G64" s="122"/>
      <c r="H64" s="123"/>
      <c r="I64" s="122"/>
      <c r="J64" s="122"/>
      <c r="K64" s="169" t="s">
        <v>230</v>
      </c>
      <c r="L64" s="128" t="s">
        <v>27</v>
      </c>
      <c r="M64" s="128" t="s">
        <v>27</v>
      </c>
      <c r="N64" s="128" t="s">
        <v>27</v>
      </c>
      <c r="O64" s="128"/>
      <c r="P64" s="192">
        <f t="shared" si="0"/>
        <v>0</v>
      </c>
      <c r="Q64" s="192">
        <f>B64/B$77*100</f>
        <v>0</v>
      </c>
      <c r="R64" s="192">
        <f t="shared" si="1"/>
        <v>0</v>
      </c>
      <c r="S64" s="192" t="e">
        <f t="shared" si="2"/>
        <v>#VALUE!</v>
      </c>
    </row>
    <row r="65" spans="1:19" ht="12.75" customHeight="1">
      <c r="A65" s="121"/>
      <c r="B65" s="122"/>
      <c r="C65" s="123"/>
      <c r="D65" s="127"/>
      <c r="E65" s="122"/>
      <c r="F65" s="122"/>
      <c r="G65" s="122"/>
      <c r="H65" s="123"/>
      <c r="I65" s="122"/>
      <c r="J65" s="122"/>
      <c r="K65" s="168" t="s">
        <v>231</v>
      </c>
      <c r="L65" s="128" t="s">
        <v>27</v>
      </c>
      <c r="M65" s="128" t="s">
        <v>27</v>
      </c>
      <c r="N65" s="128" t="s">
        <v>27</v>
      </c>
      <c r="O65" s="128"/>
      <c r="P65" s="192">
        <f t="shared" si="0"/>
        <v>0</v>
      </c>
      <c r="Q65" s="192">
        <f>B65/B$77*100</f>
        <v>0</v>
      </c>
      <c r="R65" s="192">
        <f t="shared" si="1"/>
        <v>0</v>
      </c>
      <c r="S65" s="192" t="e">
        <f t="shared" si="2"/>
        <v>#VALUE!</v>
      </c>
    </row>
    <row r="66" spans="1:19" ht="12.75" customHeight="1">
      <c r="A66" s="121"/>
      <c r="B66" s="162"/>
      <c r="C66" s="165"/>
      <c r="D66" s="167" t="s">
        <v>232</v>
      </c>
      <c r="E66" s="162"/>
      <c r="F66" s="162"/>
      <c r="G66" s="162"/>
      <c r="H66" s="165"/>
      <c r="I66" s="122"/>
      <c r="J66" s="122"/>
      <c r="K66" s="168" t="s">
        <v>233</v>
      </c>
      <c r="L66" s="128" t="s">
        <v>27</v>
      </c>
      <c r="M66" s="128" t="s">
        <v>27</v>
      </c>
      <c r="N66" s="128" t="s">
        <v>27</v>
      </c>
      <c r="O66" s="128"/>
      <c r="P66" s="192">
        <f t="shared" si="0"/>
        <v>0</v>
      </c>
      <c r="Q66" s="192">
        <f>B66/B$77*100</f>
        <v>0</v>
      </c>
      <c r="R66" s="192">
        <f t="shared" si="1"/>
        <v>0</v>
      </c>
      <c r="S66" s="192" t="e">
        <f t="shared" si="2"/>
        <v>#VALUE!</v>
      </c>
    </row>
    <row r="67" spans="1:19" ht="12.75" customHeight="1">
      <c r="A67" s="121"/>
      <c r="B67" s="122"/>
      <c r="C67" s="123"/>
      <c r="D67" s="168" t="s">
        <v>234</v>
      </c>
      <c r="E67" s="122"/>
      <c r="F67" s="122"/>
      <c r="G67" s="122"/>
      <c r="H67" s="123"/>
      <c r="I67" s="122"/>
      <c r="J67" s="122"/>
      <c r="K67" s="127"/>
      <c r="L67" s="128"/>
      <c r="M67" s="128"/>
      <c r="N67" s="128"/>
      <c r="O67" s="128"/>
      <c r="P67" s="192">
        <f t="shared" si="0"/>
        <v>0</v>
      </c>
      <c r="Q67" s="192">
        <f>B67/B$77*100</f>
        <v>0</v>
      </c>
      <c r="R67" s="192">
        <f t="shared" si="1"/>
        <v>0</v>
      </c>
      <c r="S67" s="192">
        <f t="shared" si="2"/>
        <v>0</v>
      </c>
    </row>
    <row r="68" spans="1:19" ht="12.75" customHeight="1">
      <c r="A68" s="121"/>
      <c r="B68" s="122"/>
      <c r="C68" s="123"/>
      <c r="D68" s="168" t="s">
        <v>235</v>
      </c>
      <c r="E68" s="122"/>
      <c r="F68" s="122"/>
      <c r="G68" s="122"/>
      <c r="H68" s="123"/>
      <c r="I68" s="162"/>
      <c r="J68" s="162"/>
      <c r="K68" s="170" t="s">
        <v>236</v>
      </c>
      <c r="L68" s="172" t="s">
        <v>27</v>
      </c>
      <c r="M68" s="172" t="s">
        <v>27</v>
      </c>
      <c r="N68" s="172" t="s">
        <v>27</v>
      </c>
      <c r="O68" s="172"/>
      <c r="P68" s="192">
        <f t="shared" si="0"/>
        <v>0</v>
      </c>
      <c r="Q68" s="192">
        <f>B68/B$77*100</f>
        <v>0</v>
      </c>
      <c r="R68" s="192">
        <f t="shared" si="1"/>
        <v>0</v>
      </c>
      <c r="S68" s="192" t="e">
        <f t="shared" si="2"/>
        <v>#VALUE!</v>
      </c>
    </row>
    <row r="69" spans="1:19" ht="12.75" customHeight="1">
      <c r="A69" s="121"/>
      <c r="B69" s="122"/>
      <c r="C69" s="123"/>
      <c r="D69" s="126"/>
      <c r="E69" s="122"/>
      <c r="F69" s="122"/>
      <c r="G69" s="122"/>
      <c r="H69" s="123"/>
      <c r="I69" s="122"/>
      <c r="J69" s="122"/>
      <c r="K69" s="169" t="s">
        <v>236</v>
      </c>
      <c r="L69" s="128" t="s">
        <v>27</v>
      </c>
      <c r="M69" s="128" t="s">
        <v>27</v>
      </c>
      <c r="N69" s="128" t="s">
        <v>27</v>
      </c>
      <c r="O69" s="128"/>
      <c r="P69" s="192">
        <f t="shared" si="0"/>
        <v>0</v>
      </c>
      <c r="Q69" s="192">
        <f>B69/B$77*100</f>
        <v>0</v>
      </c>
      <c r="R69" s="192">
        <f t="shared" si="1"/>
        <v>0</v>
      </c>
      <c r="S69" s="192" t="e">
        <f t="shared" si="2"/>
        <v>#VALUE!</v>
      </c>
    </row>
    <row r="70" spans="1:19" ht="12.75" customHeight="1">
      <c r="A70" s="121"/>
      <c r="B70" s="162">
        <v>354324400</v>
      </c>
      <c r="C70" s="165">
        <v>1.64</v>
      </c>
      <c r="D70" s="167" t="s">
        <v>237</v>
      </c>
      <c r="E70" s="162">
        <v>509978652</v>
      </c>
      <c r="F70" s="162"/>
      <c r="G70" s="162">
        <v>509978652</v>
      </c>
      <c r="H70" s="165">
        <v>2.04</v>
      </c>
      <c r="I70" s="122"/>
      <c r="J70" s="122"/>
      <c r="K70" s="127"/>
      <c r="L70" s="128"/>
      <c r="M70" s="128"/>
      <c r="N70" s="128"/>
      <c r="O70" s="128"/>
      <c r="P70" s="192">
        <f t="shared" si="0"/>
        <v>2.0391540025782446</v>
      </c>
      <c r="Q70" s="192">
        <f>B70/B$77*100</f>
        <v>1.6422712470017538</v>
      </c>
      <c r="R70" s="192">
        <f t="shared" si="1"/>
        <v>0</v>
      </c>
      <c r="S70" s="192">
        <f t="shared" si="2"/>
        <v>0</v>
      </c>
    </row>
    <row r="71" spans="1:19" ht="12.75" customHeight="1">
      <c r="A71" s="121"/>
      <c r="B71" s="122">
        <v>19148742</v>
      </c>
      <c r="C71" s="123">
        <v>0.09</v>
      </c>
      <c r="D71" s="168" t="s">
        <v>238</v>
      </c>
      <c r="E71" s="122">
        <v>32750007</v>
      </c>
      <c r="F71" s="122"/>
      <c r="G71" s="122">
        <v>32750007</v>
      </c>
      <c r="H71" s="123">
        <v>0.13</v>
      </c>
      <c r="I71" s="162"/>
      <c r="J71" s="162"/>
      <c r="K71" s="170" t="s">
        <v>129</v>
      </c>
      <c r="L71" s="172"/>
      <c r="M71" s="172"/>
      <c r="N71" s="172"/>
      <c r="O71" s="172"/>
      <c r="P71" s="192">
        <f t="shared" si="0"/>
        <v>0.13095118314583004</v>
      </c>
      <c r="Q71" s="192">
        <f>B71/B$77*100</f>
        <v>0.08875321147190217</v>
      </c>
      <c r="R71" s="192">
        <f t="shared" si="1"/>
        <v>0</v>
      </c>
      <c r="S71" s="192">
        <f t="shared" si="2"/>
        <v>0</v>
      </c>
    </row>
    <row r="72" spans="1:19" ht="12.75" customHeight="1">
      <c r="A72" s="121"/>
      <c r="B72" s="122">
        <v>266135437</v>
      </c>
      <c r="C72" s="123">
        <v>1.23</v>
      </c>
      <c r="D72" s="168" t="s">
        <v>239</v>
      </c>
      <c r="E72" s="122">
        <v>303365531</v>
      </c>
      <c r="F72" s="122"/>
      <c r="G72" s="122">
        <v>303365531</v>
      </c>
      <c r="H72" s="123">
        <v>1.21</v>
      </c>
      <c r="I72" s="122"/>
      <c r="J72" s="122"/>
      <c r="K72" s="169" t="s">
        <v>129</v>
      </c>
      <c r="L72" s="128"/>
      <c r="M72" s="128"/>
      <c r="N72" s="128"/>
      <c r="O72" s="128"/>
      <c r="P72" s="192">
        <f aca="true" t="shared" si="3" ref="P72:Q77">G72/G$77*100</f>
        <v>1.2130096708105431</v>
      </c>
      <c r="Q72" s="192">
        <f>B72/B$77*100</f>
        <v>1.233520965514502</v>
      </c>
      <c r="R72" s="192">
        <f aca="true" t="shared" si="4" ref="R72:R77">I72/I$77*100</f>
        <v>0</v>
      </c>
      <c r="S72" s="192">
        <f aca="true" t="shared" si="5" ref="S72:S77">N72/N$77*100</f>
        <v>0</v>
      </c>
    </row>
    <row r="73" spans="1:19" ht="12.75" customHeight="1">
      <c r="A73" s="121"/>
      <c r="B73" s="122"/>
      <c r="C73" s="123"/>
      <c r="D73" s="168" t="s">
        <v>240</v>
      </c>
      <c r="E73" s="122"/>
      <c r="F73" s="122"/>
      <c r="G73" s="122"/>
      <c r="H73" s="123"/>
      <c r="I73" s="122"/>
      <c r="J73" s="122"/>
      <c r="K73" s="127"/>
      <c r="L73" s="128"/>
      <c r="M73" s="128"/>
      <c r="N73" s="128"/>
      <c r="O73" s="128"/>
      <c r="P73" s="192">
        <f t="shared" si="3"/>
        <v>0</v>
      </c>
      <c r="Q73" s="192">
        <f>B73/B$77*100</f>
        <v>0</v>
      </c>
      <c r="R73" s="192">
        <f t="shared" si="4"/>
        <v>0</v>
      </c>
      <c r="S73" s="192">
        <f t="shared" si="5"/>
        <v>0</v>
      </c>
    </row>
    <row r="74" spans="1:19" ht="12.75" customHeight="1">
      <c r="A74" s="121"/>
      <c r="B74" s="122">
        <v>69040221</v>
      </c>
      <c r="C74" s="123">
        <v>0.32</v>
      </c>
      <c r="D74" s="168" t="s">
        <v>241</v>
      </c>
      <c r="E74" s="122">
        <v>173863114</v>
      </c>
      <c r="F74" s="122"/>
      <c r="G74" s="122">
        <v>173863114</v>
      </c>
      <c r="H74" s="123">
        <v>0.7</v>
      </c>
      <c r="I74" s="162"/>
      <c r="J74" s="162"/>
      <c r="K74" s="170" t="s">
        <v>242</v>
      </c>
      <c r="L74" s="172"/>
      <c r="M74" s="172"/>
      <c r="N74" s="172"/>
      <c r="O74" s="172"/>
      <c r="P74" s="192">
        <f t="shared" si="3"/>
        <v>0.6951931486218713</v>
      </c>
      <c r="Q74" s="192">
        <f>B74/B$77*100</f>
        <v>0.3199970700153494</v>
      </c>
      <c r="R74" s="192">
        <f t="shared" si="4"/>
        <v>0</v>
      </c>
      <c r="S74" s="192">
        <f t="shared" si="5"/>
        <v>0</v>
      </c>
    </row>
    <row r="75" spans="1:19" ht="12.75" customHeight="1">
      <c r="A75" s="121"/>
      <c r="B75" s="122"/>
      <c r="C75" s="122"/>
      <c r="D75" s="126"/>
      <c r="E75" s="122"/>
      <c r="F75" s="122"/>
      <c r="G75" s="122"/>
      <c r="H75" s="123"/>
      <c r="I75" s="122"/>
      <c r="J75" s="122"/>
      <c r="K75" s="169" t="s">
        <v>242</v>
      </c>
      <c r="L75" s="128"/>
      <c r="M75" s="128"/>
      <c r="N75" s="128"/>
      <c r="O75" s="128"/>
      <c r="P75" s="192">
        <f t="shared" si="3"/>
        <v>0</v>
      </c>
      <c r="Q75" s="192">
        <f>B75/B$77*100</f>
        <v>0</v>
      </c>
      <c r="R75" s="192">
        <f t="shared" si="4"/>
        <v>0</v>
      </c>
      <c r="S75" s="192">
        <f t="shared" si="5"/>
        <v>0</v>
      </c>
    </row>
    <row r="76" spans="1:19" ht="12.75" customHeight="1">
      <c r="A76" s="121"/>
      <c r="B76" s="122"/>
      <c r="C76" s="122"/>
      <c r="D76" s="126"/>
      <c r="E76" s="122"/>
      <c r="F76" s="122"/>
      <c r="G76" s="122"/>
      <c r="H76" s="123"/>
      <c r="I76" s="122"/>
      <c r="J76" s="122"/>
      <c r="K76" s="173" t="s">
        <v>27</v>
      </c>
      <c r="L76" s="128"/>
      <c r="M76" s="128"/>
      <c r="N76" s="128"/>
      <c r="O76" s="128"/>
      <c r="P76" s="192">
        <f t="shared" si="3"/>
        <v>0</v>
      </c>
      <c r="Q76" s="192">
        <f>B76/B$77*100</f>
        <v>0</v>
      </c>
      <c r="R76" s="192">
        <f t="shared" si="4"/>
        <v>0</v>
      </c>
      <c r="S76" s="192">
        <f t="shared" si="5"/>
        <v>0</v>
      </c>
    </row>
    <row r="77" spans="1:19" ht="12.75" customHeight="1">
      <c r="A77" s="129"/>
      <c r="B77" s="174">
        <v>21575266610</v>
      </c>
      <c r="C77" s="175">
        <v>100</v>
      </c>
      <c r="D77" s="176" t="s">
        <v>243</v>
      </c>
      <c r="E77" s="174">
        <v>25009325012</v>
      </c>
      <c r="F77" s="174"/>
      <c r="G77" s="174">
        <v>25009325012</v>
      </c>
      <c r="H77" s="177">
        <v>100</v>
      </c>
      <c r="I77" s="174">
        <v>21575266610</v>
      </c>
      <c r="J77" s="175">
        <v>100</v>
      </c>
      <c r="K77" s="176" t="s">
        <v>243</v>
      </c>
      <c r="L77" s="178">
        <v>25009325012</v>
      </c>
      <c r="M77" s="178"/>
      <c r="N77" s="178">
        <v>25009325012</v>
      </c>
      <c r="O77" s="179">
        <v>100</v>
      </c>
      <c r="P77" s="192">
        <f t="shared" si="3"/>
        <v>100</v>
      </c>
      <c r="Q77" s="192">
        <f>B77/B$77*100</f>
        <v>100</v>
      </c>
      <c r="R77" s="192">
        <f t="shared" si="4"/>
        <v>100</v>
      </c>
      <c r="S77" s="192">
        <f t="shared" si="5"/>
        <v>100</v>
      </c>
    </row>
    <row r="78" spans="1:15" ht="36" customHeight="1">
      <c r="A78" s="180" t="s">
        <v>244</v>
      </c>
      <c r="B78" s="130" t="s">
        <v>249</v>
      </c>
      <c r="C78" s="181"/>
      <c r="D78" s="181"/>
      <c r="E78" s="181"/>
      <c r="F78" s="181"/>
      <c r="G78" s="181"/>
      <c r="H78" s="182"/>
      <c r="I78" s="183" t="s">
        <v>27</v>
      </c>
      <c r="J78" s="184"/>
      <c r="K78" s="184"/>
      <c r="L78" s="184"/>
      <c r="M78" s="184"/>
      <c r="N78" s="184"/>
      <c r="O78" s="185"/>
    </row>
    <row r="79" spans="3:15" ht="12">
      <c r="C79" s="121"/>
      <c r="D79" s="124"/>
      <c r="E79" s="121"/>
      <c r="F79" s="121"/>
      <c r="G79" s="121"/>
      <c r="H79" s="121"/>
      <c r="I79" s="186" t="s">
        <v>27</v>
      </c>
      <c r="J79" s="186" t="s">
        <v>27</v>
      </c>
      <c r="K79" s="186" t="s">
        <v>27</v>
      </c>
      <c r="L79" s="186" t="s">
        <v>27</v>
      </c>
      <c r="M79" s="186" t="s">
        <v>27</v>
      </c>
      <c r="N79" s="131" t="s">
        <v>27</v>
      </c>
      <c r="O79" s="131" t="s">
        <v>27</v>
      </c>
    </row>
    <row r="80" spans="3:8" ht="12">
      <c r="C80" s="121"/>
      <c r="D80" s="124"/>
      <c r="E80" s="121"/>
      <c r="F80" s="121"/>
      <c r="G80" s="121"/>
      <c r="H80" s="121"/>
    </row>
    <row r="81" spans="3:8" ht="12">
      <c r="C81" s="121"/>
      <c r="D81" s="124"/>
      <c r="E81" s="121"/>
      <c r="F81" s="121"/>
      <c r="G81" s="121"/>
      <c r="H81" s="121"/>
    </row>
    <row r="82" spans="1:8" ht="12">
      <c r="A82" s="121"/>
      <c r="B82" s="121"/>
      <c r="C82" s="121"/>
      <c r="D82" s="124"/>
      <c r="E82" s="121"/>
      <c r="F82" s="121"/>
      <c r="G82" s="121"/>
      <c r="H82" s="121"/>
    </row>
    <row r="83" spans="1:8" ht="12">
      <c r="A83" s="121"/>
      <c r="B83" s="121"/>
      <c r="C83" s="121"/>
      <c r="D83" s="124"/>
      <c r="E83" s="121"/>
      <c r="F83" s="121"/>
      <c r="G83" s="121"/>
      <c r="H83" s="121"/>
    </row>
    <row r="84" spans="1:8" ht="12">
      <c r="A84" s="121"/>
      <c r="B84" s="121"/>
      <c r="C84" s="121"/>
      <c r="D84" s="124"/>
      <c r="E84" s="121"/>
      <c r="F84" s="121"/>
      <c r="G84" s="121"/>
      <c r="H84" s="121"/>
    </row>
    <row r="85" spans="1:8" ht="12">
      <c r="A85" s="121"/>
      <c r="B85" s="121"/>
      <c r="C85" s="121"/>
      <c r="D85" s="124"/>
      <c r="E85" s="121"/>
      <c r="F85" s="121"/>
      <c r="G85" s="121"/>
      <c r="H85" s="121"/>
    </row>
    <row r="86" spans="1:8" ht="12">
      <c r="A86" s="121"/>
      <c r="B86" s="121"/>
      <c r="C86" s="121"/>
      <c r="D86" s="125"/>
      <c r="E86" s="121"/>
      <c r="F86" s="121"/>
      <c r="G86" s="121"/>
      <c r="H86" s="121"/>
    </row>
    <row r="87" spans="1:8" ht="12">
      <c r="A87" s="132"/>
      <c r="B87" s="132"/>
      <c r="C87" s="132"/>
      <c r="D87" s="133"/>
      <c r="E87" s="132"/>
      <c r="F87" s="132"/>
      <c r="G87" s="132"/>
      <c r="H87" s="132"/>
    </row>
    <row r="88" spans="1:8" ht="12">
      <c r="A88" s="121"/>
      <c r="B88" s="121"/>
      <c r="C88" s="121"/>
      <c r="D88" s="124"/>
      <c r="E88" s="121"/>
      <c r="F88" s="121"/>
      <c r="G88" s="121"/>
      <c r="H88" s="121"/>
    </row>
    <row r="89" spans="1:8" ht="12">
      <c r="A89" s="121"/>
      <c r="B89" s="121"/>
      <c r="C89" s="121"/>
      <c r="D89" s="124"/>
      <c r="E89" s="121"/>
      <c r="F89" s="121"/>
      <c r="G89" s="121"/>
      <c r="H89" s="121"/>
    </row>
    <row r="90" spans="1:8" ht="12">
      <c r="A90" s="121"/>
      <c r="B90" s="121"/>
      <c r="C90" s="121"/>
      <c r="D90" s="124"/>
      <c r="E90" s="121"/>
      <c r="F90" s="121"/>
      <c r="G90" s="121"/>
      <c r="H90" s="121"/>
    </row>
    <row r="91" spans="1:8" ht="12">
      <c r="A91" s="121"/>
      <c r="B91" s="121"/>
      <c r="C91" s="121"/>
      <c r="D91" s="124"/>
      <c r="E91" s="121"/>
      <c r="F91" s="121"/>
      <c r="G91" s="121"/>
      <c r="H91" s="121"/>
    </row>
    <row r="92" spans="1:8" ht="12">
      <c r="A92" s="121"/>
      <c r="B92" s="121"/>
      <c r="C92" s="121"/>
      <c r="D92" s="124"/>
      <c r="E92" s="121"/>
      <c r="F92" s="121"/>
      <c r="G92" s="121"/>
      <c r="H92" s="121"/>
    </row>
    <row r="93" spans="1:8" ht="12">
      <c r="A93" s="121"/>
      <c r="B93" s="121"/>
      <c r="C93" s="121"/>
      <c r="D93" s="124"/>
      <c r="E93" s="121"/>
      <c r="F93" s="121"/>
      <c r="G93" s="121"/>
      <c r="H93" s="121"/>
    </row>
    <row r="94" spans="1:8" ht="12">
      <c r="A94" s="121"/>
      <c r="B94" s="121"/>
      <c r="C94" s="121"/>
      <c r="D94" s="125"/>
      <c r="E94" s="121"/>
      <c r="F94" s="121"/>
      <c r="G94" s="121"/>
      <c r="H94" s="121"/>
    </row>
    <row r="95" spans="1:8" ht="12">
      <c r="A95" s="132"/>
      <c r="B95" s="132"/>
      <c r="C95" s="132"/>
      <c r="D95" s="133"/>
      <c r="E95" s="132"/>
      <c r="F95" s="132"/>
      <c r="G95" s="132"/>
      <c r="H95" s="132"/>
    </row>
    <row r="96" spans="1:8" ht="12">
      <c r="A96" s="121"/>
      <c r="B96" s="121"/>
      <c r="C96" s="121"/>
      <c r="D96" s="124"/>
      <c r="E96" s="121"/>
      <c r="F96" s="121"/>
      <c r="G96" s="121"/>
      <c r="H96" s="121"/>
    </row>
    <row r="97" spans="1:8" ht="12">
      <c r="A97" s="121"/>
      <c r="B97" s="121"/>
      <c r="C97" s="121"/>
      <c r="D97" s="124"/>
      <c r="E97" s="121"/>
      <c r="F97" s="121"/>
      <c r="G97" s="121"/>
      <c r="H97" s="121"/>
    </row>
    <row r="98" spans="1:8" ht="12">
      <c r="A98" s="121"/>
      <c r="B98" s="121"/>
      <c r="C98" s="121"/>
      <c r="D98" s="125"/>
      <c r="E98" s="121"/>
      <c r="F98" s="121"/>
      <c r="G98" s="121"/>
      <c r="H98" s="121"/>
    </row>
    <row r="99" spans="1:8" ht="12">
      <c r="A99" s="132"/>
      <c r="B99" s="132"/>
      <c r="C99" s="132"/>
      <c r="D99" s="133"/>
      <c r="E99" s="132"/>
      <c r="F99" s="132"/>
      <c r="G99" s="132"/>
      <c r="H99" s="132"/>
    </row>
    <row r="100" spans="1:8" ht="12">
      <c r="A100" s="121"/>
      <c r="B100" s="121"/>
      <c r="C100" s="121"/>
      <c r="D100" s="124"/>
      <c r="E100" s="121"/>
      <c r="F100" s="121"/>
      <c r="G100" s="121"/>
      <c r="H100" s="121"/>
    </row>
    <row r="101" spans="1:8" ht="12">
      <c r="A101" s="121"/>
      <c r="B101" s="121"/>
      <c r="C101" s="121"/>
      <c r="D101" s="124"/>
      <c r="E101" s="121"/>
      <c r="F101" s="121"/>
      <c r="G101" s="121"/>
      <c r="H101" s="121"/>
    </row>
    <row r="102" spans="1:8" ht="12">
      <c r="A102" s="121"/>
      <c r="B102" s="121"/>
      <c r="C102" s="121"/>
      <c r="D102" s="125"/>
      <c r="E102" s="121"/>
      <c r="F102" s="121"/>
      <c r="G102" s="121"/>
      <c r="H102" s="121"/>
    </row>
    <row r="103" spans="1:8" ht="12">
      <c r="A103" s="132"/>
      <c r="B103" s="132"/>
      <c r="C103" s="132"/>
      <c r="D103" s="133"/>
      <c r="E103" s="132"/>
      <c r="F103" s="132"/>
      <c r="G103" s="132"/>
      <c r="H103" s="132"/>
    </row>
    <row r="104" spans="1:8" ht="12">
      <c r="A104" s="121"/>
      <c r="B104" s="121"/>
      <c r="C104" s="121"/>
      <c r="D104" s="124"/>
      <c r="E104" s="121"/>
      <c r="F104" s="121"/>
      <c r="G104" s="121"/>
      <c r="H104" s="121"/>
    </row>
    <row r="105" spans="1:8" ht="12">
      <c r="A105" s="121"/>
      <c r="B105" s="121"/>
      <c r="C105" s="121"/>
      <c r="D105" s="124"/>
      <c r="E105" s="121"/>
      <c r="F105" s="121"/>
      <c r="G105" s="121"/>
      <c r="H105" s="121"/>
    </row>
    <row r="106" spans="1:8" ht="12">
      <c r="A106" s="121"/>
      <c r="B106" s="121"/>
      <c r="C106" s="121"/>
      <c r="D106" s="124"/>
      <c r="E106" s="121"/>
      <c r="F106" s="121"/>
      <c r="G106" s="121"/>
      <c r="H106" s="121"/>
    </row>
    <row r="107" spans="1:8" ht="12">
      <c r="A107" s="121"/>
      <c r="B107" s="121"/>
      <c r="C107" s="121"/>
      <c r="D107" s="124"/>
      <c r="E107" s="121"/>
      <c r="F107" s="121"/>
      <c r="G107" s="121"/>
      <c r="H107" s="121"/>
    </row>
    <row r="108" spans="1:8" ht="12">
      <c r="A108" s="121"/>
      <c r="B108" s="121"/>
      <c r="C108" s="121"/>
      <c r="D108" s="124"/>
      <c r="E108" s="121"/>
      <c r="F108" s="121"/>
      <c r="G108" s="121"/>
      <c r="H108" s="121"/>
    </row>
    <row r="109" spans="1:8" ht="12">
      <c r="A109" s="121"/>
      <c r="B109" s="121"/>
      <c r="C109" s="121"/>
      <c r="D109" s="125"/>
      <c r="E109" s="121"/>
      <c r="F109" s="121"/>
      <c r="G109" s="121"/>
      <c r="H109" s="121"/>
    </row>
    <row r="110" spans="1:8" ht="12">
      <c r="A110" s="132"/>
      <c r="B110" s="132"/>
      <c r="C110" s="132"/>
      <c r="D110" s="134"/>
      <c r="E110" s="132"/>
      <c r="F110" s="132"/>
      <c r="G110" s="132"/>
      <c r="H110" s="132"/>
    </row>
    <row r="111" spans="1:8" ht="12">
      <c r="A111" s="121"/>
      <c r="B111" s="121"/>
      <c r="C111" s="121"/>
      <c r="D111" s="125"/>
      <c r="E111" s="121"/>
      <c r="F111" s="121"/>
      <c r="G111" s="121"/>
      <c r="H111" s="121"/>
    </row>
    <row r="112" spans="1:8" ht="12">
      <c r="A112" s="132"/>
      <c r="B112" s="132"/>
      <c r="C112" s="132"/>
      <c r="D112" s="133"/>
      <c r="E112" s="132"/>
      <c r="F112" s="132"/>
      <c r="G112" s="132"/>
      <c r="H112" s="132"/>
    </row>
    <row r="113" spans="1:102" ht="16.5">
      <c r="A113" s="121"/>
      <c r="B113" s="121"/>
      <c r="C113" s="121"/>
      <c r="D113" s="124"/>
      <c r="E113" s="121"/>
      <c r="F113" s="121"/>
      <c r="G113" s="121"/>
      <c r="H113" s="121"/>
      <c r="CW113"/>
      <c r="CX113"/>
    </row>
    <row r="114" spans="1:8" ht="12">
      <c r="A114" s="121"/>
      <c r="B114" s="121"/>
      <c r="C114" s="121"/>
      <c r="D114" s="124"/>
      <c r="E114" s="121"/>
      <c r="F114" s="121"/>
      <c r="G114" s="121"/>
      <c r="H114" s="121"/>
    </row>
    <row r="115" spans="1:8" ht="12">
      <c r="A115" s="121"/>
      <c r="B115" s="121"/>
      <c r="C115" s="121"/>
      <c r="D115" s="125"/>
      <c r="E115" s="121"/>
      <c r="F115" s="121"/>
      <c r="G115" s="121"/>
      <c r="H115" s="121"/>
    </row>
    <row r="116" spans="1:8" ht="12">
      <c r="A116" s="132"/>
      <c r="B116" s="132"/>
      <c r="C116" s="132"/>
      <c r="D116" s="133"/>
      <c r="E116" s="132"/>
      <c r="F116" s="132"/>
      <c r="G116" s="132"/>
      <c r="H116" s="132"/>
    </row>
    <row r="117" spans="1:8" ht="12">
      <c r="A117" s="121"/>
      <c r="B117" s="121"/>
      <c r="C117" s="121"/>
      <c r="D117" s="124"/>
      <c r="E117" s="121"/>
      <c r="F117" s="121"/>
      <c r="G117" s="121"/>
      <c r="H117" s="121"/>
    </row>
    <row r="118" spans="1:8" ht="12">
      <c r="A118" s="121"/>
      <c r="B118" s="121"/>
      <c r="C118" s="121"/>
      <c r="D118" s="125"/>
      <c r="E118" s="121"/>
      <c r="F118" s="121"/>
      <c r="G118" s="121"/>
      <c r="H118" s="121"/>
    </row>
    <row r="119" spans="1:8" ht="12">
      <c r="A119" s="132"/>
      <c r="B119" s="132"/>
      <c r="C119" s="132"/>
      <c r="D119" s="133"/>
      <c r="E119" s="132"/>
      <c r="F119" s="132"/>
      <c r="G119" s="132"/>
      <c r="H119" s="132"/>
    </row>
    <row r="120" spans="1:8" ht="12">
      <c r="A120" s="121"/>
      <c r="B120" s="121"/>
      <c r="C120" s="121"/>
      <c r="D120" s="124"/>
      <c r="E120" s="121"/>
      <c r="F120" s="121"/>
      <c r="G120" s="121"/>
      <c r="H120" s="121"/>
    </row>
    <row r="121" spans="1:8" ht="12">
      <c r="A121" s="121"/>
      <c r="B121" s="121"/>
      <c r="C121" s="121"/>
      <c r="D121" s="124"/>
      <c r="E121" s="121"/>
      <c r="F121" s="121"/>
      <c r="G121" s="121"/>
      <c r="H121" s="121"/>
    </row>
    <row r="122" spans="1:8" ht="12">
      <c r="A122" s="121"/>
      <c r="B122" s="121"/>
      <c r="C122" s="121"/>
      <c r="D122" s="124"/>
      <c r="E122" s="121"/>
      <c r="F122" s="121"/>
      <c r="G122" s="121"/>
      <c r="H122" s="121"/>
    </row>
    <row r="123" spans="1:8" ht="12">
      <c r="A123" s="121"/>
      <c r="B123" s="121"/>
      <c r="C123" s="121"/>
      <c r="D123" s="125"/>
      <c r="E123" s="121"/>
      <c r="F123" s="121"/>
      <c r="G123" s="121"/>
      <c r="H123" s="121"/>
    </row>
    <row r="124" spans="1:8" ht="12">
      <c r="A124" s="132"/>
      <c r="B124" s="132"/>
      <c r="C124" s="132"/>
      <c r="D124" s="133"/>
      <c r="E124" s="132"/>
      <c r="F124" s="132"/>
      <c r="G124" s="132"/>
      <c r="H124" s="132"/>
    </row>
    <row r="125" spans="1:8" ht="12">
      <c r="A125" s="121"/>
      <c r="B125" s="121"/>
      <c r="C125" s="121"/>
      <c r="D125" s="124"/>
      <c r="E125" s="121"/>
      <c r="F125" s="121"/>
      <c r="G125" s="121"/>
      <c r="H125" s="121"/>
    </row>
    <row r="126" spans="1:8" ht="12">
      <c r="A126" s="121"/>
      <c r="B126" s="121"/>
      <c r="C126" s="121"/>
      <c r="D126" s="124"/>
      <c r="E126" s="121"/>
      <c r="F126" s="121"/>
      <c r="G126" s="121"/>
      <c r="H126" s="121"/>
    </row>
    <row r="127" spans="1:8" ht="12">
      <c r="A127" s="121"/>
      <c r="B127" s="121"/>
      <c r="C127" s="121"/>
      <c r="D127" s="124"/>
      <c r="E127" s="121"/>
      <c r="F127" s="121"/>
      <c r="G127" s="121"/>
      <c r="H127" s="121"/>
    </row>
    <row r="128" spans="1:8" ht="12">
      <c r="A128" s="121"/>
      <c r="B128" s="121"/>
      <c r="C128" s="121"/>
      <c r="D128" s="124"/>
      <c r="E128" s="121"/>
      <c r="F128" s="121"/>
      <c r="G128" s="121"/>
      <c r="H128" s="121"/>
    </row>
    <row r="129" spans="1:8" ht="12">
      <c r="A129" s="121"/>
      <c r="B129" s="121"/>
      <c r="C129" s="121"/>
      <c r="D129" s="124"/>
      <c r="E129" s="121"/>
      <c r="F129" s="121"/>
      <c r="G129" s="121"/>
      <c r="H129" s="121"/>
    </row>
    <row r="130" spans="1:8" ht="12">
      <c r="A130" s="121"/>
      <c r="B130" s="121"/>
      <c r="C130" s="121"/>
      <c r="D130" s="125"/>
      <c r="E130" s="121"/>
      <c r="F130" s="121"/>
      <c r="G130" s="121"/>
      <c r="H130" s="121"/>
    </row>
    <row r="131" spans="1:8" ht="12">
      <c r="A131" s="132"/>
      <c r="B131" s="132"/>
      <c r="C131" s="132"/>
      <c r="D131" s="133"/>
      <c r="E131" s="132"/>
      <c r="F131" s="132"/>
      <c r="G131" s="132"/>
      <c r="H131" s="132"/>
    </row>
    <row r="132" spans="1:8" ht="12">
      <c r="A132" s="121"/>
      <c r="B132" s="121"/>
      <c r="C132" s="121"/>
      <c r="D132" s="124"/>
      <c r="E132" s="121"/>
      <c r="F132" s="121"/>
      <c r="G132" s="121"/>
      <c r="H132" s="121"/>
    </row>
    <row r="133" spans="1:8" ht="12">
      <c r="A133" s="121"/>
      <c r="B133" s="121"/>
      <c r="C133" s="121"/>
      <c r="D133" s="125"/>
      <c r="E133" s="121"/>
      <c r="F133" s="121"/>
      <c r="G133" s="121"/>
      <c r="H133" s="121"/>
    </row>
    <row r="134" spans="1:8" ht="12">
      <c r="A134" s="132"/>
      <c r="B134" s="132"/>
      <c r="C134" s="132"/>
      <c r="D134" s="133"/>
      <c r="E134" s="132"/>
      <c r="F134" s="132"/>
      <c r="G134" s="132"/>
      <c r="H134" s="132"/>
    </row>
    <row r="135" spans="1:8" ht="12">
      <c r="A135" s="121"/>
      <c r="B135" s="121"/>
      <c r="C135" s="121"/>
      <c r="D135" s="124"/>
      <c r="E135" s="121"/>
      <c r="F135" s="121"/>
      <c r="G135" s="121"/>
      <c r="H135" s="121"/>
    </row>
    <row r="136" spans="1:8" ht="12">
      <c r="A136" s="132"/>
      <c r="B136" s="132"/>
      <c r="C136" s="132"/>
      <c r="D136" s="133"/>
      <c r="E136" s="132"/>
      <c r="F136" s="132"/>
      <c r="G136" s="132"/>
      <c r="H136" s="132"/>
    </row>
  </sheetData>
  <mergeCells count="21">
    <mergeCell ref="A1:H1"/>
    <mergeCell ref="L5:L6"/>
    <mergeCell ref="M5:M6"/>
    <mergeCell ref="A4:C4"/>
    <mergeCell ref="D4:D6"/>
    <mergeCell ref="E4:H4"/>
    <mergeCell ref="I4:J4"/>
    <mergeCell ref="L4:O4"/>
    <mergeCell ref="E5:E6"/>
    <mergeCell ref="C5:C6"/>
    <mergeCell ref="I79:M79"/>
    <mergeCell ref="B78:H78"/>
    <mergeCell ref="A5:B6"/>
    <mergeCell ref="A2:H2"/>
    <mergeCell ref="N5:O5"/>
    <mergeCell ref="I78:O78"/>
    <mergeCell ref="F5:F6"/>
    <mergeCell ref="G5:H5"/>
    <mergeCell ref="I5:I6"/>
    <mergeCell ref="J5:J6"/>
    <mergeCell ref="K4:K6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systex</cp:lastModifiedBy>
  <cp:lastPrinted>2015-04-23T06:52:23Z</cp:lastPrinted>
  <dcterms:created xsi:type="dcterms:W3CDTF">2015-04-09T06:43:54Z</dcterms:created>
  <dcterms:modified xsi:type="dcterms:W3CDTF">2015-04-23T06:52:40Z</dcterms:modified>
  <cp:category/>
  <cp:version/>
  <cp:contentType/>
  <cp:contentStatus/>
</cp:coreProperties>
</file>