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現金收支表" sheetId="1" r:id="rId1"/>
  </sheets>
  <definedNames>
    <definedName name="_xlnm.Print_Area" localSheetId="0">'現金收支表'!$A$1:$D$139</definedName>
    <definedName name="_xlnm.Print_Titles" localSheetId="0">'現金收支表'!$1:$5</definedName>
  </definedNames>
  <calcPr fullCalcOnLoad="1"/>
</workbook>
</file>

<file path=xl/sharedStrings.xml><?xml version="1.0" encoding="utf-8"?>
<sst xmlns="http://schemas.openxmlformats.org/spreadsheetml/2006/main" count="204" uniqueCount="136">
  <si>
    <t xml:space="preserve">                    </t>
  </si>
  <si>
    <t xml:space="preserve"> 政權行使支出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</si>
  <si>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</si>
  <si>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</si>
  <si>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</si>
  <si>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</si>
  <si>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</si>
  <si>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</si>
  <si>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</si>
  <si>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</si>
  <si>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</si>
  <si>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</si>
  <si>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</si>
  <si>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</si>
  <si>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</si>
  <si>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</si>
  <si>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</si>
  <si>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</si>
  <si>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</si>
  <si>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</si>
  <si>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</si>
  <si>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</si>
  <si>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</si>
  <si>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</si>
  <si>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</si>
  <si>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</si>
  <si>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</si>
  <si>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</si>
  <si>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</si>
  <si>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</si>
  <si>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</si>
  <si>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</si>
  <si>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</si>
  <si>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</si>
  <si>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</si>
  <si>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</si>
  <si>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</si>
  <si>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</si>
  <si>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</si>
  <si>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</si>
  <si>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</si>
  <si>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</si>
  <si>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</si>
  <si>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</si>
  <si>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</si>
  <si>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</si>
  <si>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</si>
  <si>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</si>
  <si>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</si>
  <si>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</si>
  <si>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</si>
  <si>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</si>
  <si>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</si>
  <si>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</si>
  <si>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</si>
  <si>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</si>
  <si>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</si>
  <si>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</si>
  <si>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</si>
  <si>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</si>
  <si>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</si>
  <si>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</si>
  <si>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</si>
  <si>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</si>
  <si>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</si>
  <si>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</si>
  <si>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</si>
  <si>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</si>
  <si>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</si>
  <si>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</si>
  <si>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</si>
  <si>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</si>
  <si>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</si>
  <si>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</si>
  <si>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</si>
  <si>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</si>
  <si>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</si>
  <si>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</si>
  <si>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</si>
  <si>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</si>
  <si>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</si>
  <si>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國庫券</t>
  </si>
  <si>
    <t>修正增減數</t>
  </si>
  <si>
    <t xml:space="preserve">審計部修正上年度決算淨減列歲出實現數   </t>
  </si>
  <si>
    <t>收     項     合     計</t>
  </si>
  <si>
    <t>本期支出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</si>
  <si>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</si>
  <si>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</si>
  <si>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</si>
  <si>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</si>
  <si>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</si>
  <si>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</si>
  <si>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</si>
  <si>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t>專案補助支出</t>
  </si>
  <si>
    <t>第二預備金</t>
  </si>
  <si>
    <t>政權行使支出</t>
  </si>
  <si>
    <t>退休撫卹給付支出</t>
  </si>
  <si>
    <t>單位：新臺幣元</t>
  </si>
  <si>
    <t xml:space="preserve">歲入實現數─本年度部分    </t>
  </si>
  <si>
    <t xml:space="preserve">歲入實現數─以前年度部分  </t>
  </si>
  <si>
    <t>債務之舉借</t>
  </si>
  <si>
    <t>總決算－本年度</t>
  </si>
  <si>
    <t>總決算－以前年度</t>
  </si>
  <si>
    <t>嚴重急性呼吸道症候群防治及紓困特別決算</t>
  </si>
  <si>
    <t>擴大公共建設投資計畫特別決算</t>
  </si>
  <si>
    <t>收回剔除經費</t>
  </si>
  <si>
    <t>特種基金保管款</t>
  </si>
  <si>
    <t>短期借款</t>
  </si>
  <si>
    <t xml:space="preserve">審計部修正上年度決算淨減列歲入實現數 </t>
  </si>
  <si>
    <t xml:space="preserve">   五區國稅局等註銷歲入待納庫款    </t>
  </si>
  <si>
    <t>海洋巡防總局增列材料</t>
  </si>
  <si>
    <t xml:space="preserve">歲出實現數─本年度部分    </t>
  </si>
  <si>
    <t xml:space="preserve">歲出實現數─以前年度部分      </t>
  </si>
  <si>
    <t>債務之償還</t>
  </si>
  <si>
    <t>交通部及民用航空局註銷材料</t>
  </si>
  <si>
    <t>擴大公共建設投資計畫自償性借款</t>
  </si>
  <si>
    <t xml:space="preserve">外交部註銷經費賸餘待納庫款    </t>
  </si>
  <si>
    <t>財政部金融局、財稅資料中心、內政部及原子能委員會註銷押金</t>
  </si>
  <si>
    <r>
      <t xml:space="preserve">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93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</si>
  <si>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1"/>
      </rPr>
      <t>額</t>
    </r>
  </si>
  <si>
    <r>
      <t>國庫結存</t>
    </r>
  </si>
  <si>
    <r>
      <t>罰款</t>
    </r>
    <r>
      <rPr>
        <sz val="12"/>
        <rFont val="新細明體"/>
        <family val="1"/>
      </rPr>
      <t>及</t>
    </r>
    <r>
      <rPr>
        <sz val="12"/>
        <rFont val="新細明體"/>
        <family val="1"/>
      </rPr>
      <t>賠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>入</t>
    </r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</si>
  <si>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</si>
  <si>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r>
      <t>各機關結存</t>
    </r>
    <r>
      <rPr>
        <sz val="9"/>
        <rFont val="新細明體"/>
        <family val="1"/>
      </rPr>
      <t xml:space="preserve"> (註1)</t>
    </r>
  </si>
  <si>
    <r>
      <t>有價證券</t>
    </r>
    <r>
      <rPr>
        <sz val="9"/>
        <rFont val="新細明體"/>
        <family val="1"/>
      </rPr>
      <t xml:space="preserve"> (註2)</t>
    </r>
  </si>
  <si>
    <t>臺北市國稅局、臺灣省北區、南區國稅局增列歲入待納庫款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</si>
  <si>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 xml:space="preserve">要 </t>
    </r>
  </si>
  <si>
    <r>
      <t>臺灣省加速取得都市計畫公共設施保留地償債計畫第二期特別決算</t>
    </r>
    <r>
      <rPr>
        <sz val="12"/>
        <rFont val="新細明體"/>
        <family val="1"/>
      </rPr>
      <t>以前年度收入</t>
    </r>
  </si>
  <si>
    <r>
      <t>嚴重急性呼吸道症候群防治及
紓困特別決算</t>
    </r>
    <r>
      <rPr>
        <sz val="12"/>
        <rFont val="新細明體"/>
        <family val="1"/>
      </rPr>
      <t>收入</t>
    </r>
  </si>
  <si>
    <t>興建重大交通建設計畫第三期工程特別決算以前年度支出</t>
  </si>
  <si>
    <r>
      <t>臺灣省加速取都市計畫公共設施保留地償債計畫第二期特別決算</t>
    </r>
    <r>
      <rPr>
        <sz val="11"/>
        <rFont val="新細明體"/>
        <family val="1"/>
      </rPr>
      <t>以前年度支出</t>
    </r>
  </si>
  <si>
    <r>
      <t>採購高性能戰機特別決算</t>
    </r>
    <r>
      <rPr>
        <sz val="11"/>
        <rFont val="新細明體"/>
        <family val="1"/>
      </rPr>
      <t>以前年度支出</t>
    </r>
  </si>
  <si>
    <r>
      <t>九二一震災災後重建特別決算</t>
    </r>
    <r>
      <rPr>
        <sz val="11"/>
        <rFont val="新細明體"/>
        <family val="1"/>
      </rPr>
      <t>以前年度支出</t>
    </r>
  </si>
  <si>
    <r>
      <t>九二一震災災後重建第二期特別決算</t>
    </r>
    <r>
      <rPr>
        <sz val="11"/>
        <rFont val="新細明體"/>
        <family val="1"/>
      </rPr>
      <t>以前年度支出</t>
    </r>
  </si>
  <si>
    <r>
      <t>嚴重急性呼吸道症候群防治及紓困特別決算</t>
    </r>
    <r>
      <rPr>
        <sz val="11"/>
        <rFont val="新細明體"/>
        <family val="1"/>
      </rPr>
      <t>支出</t>
    </r>
  </si>
  <si>
    <r>
      <t>擴大公共建設投資計畫特別決算</t>
    </r>
    <r>
      <rPr>
        <sz val="11"/>
        <rFont val="新細明體"/>
        <family val="1"/>
      </rPr>
      <t>支出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</si>
</sst>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</numFmts>
  <fonts count="1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sz val="12"/>
      <color indexed="8"/>
      <name val="Times New Roman"/>
      <family val="1"/>
    </font>
    <font>
      <b/>
      <u val="single"/>
      <sz val="24"/>
      <name val="細明體"/>
      <family val="3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9" fillId="0" borderId="7" xfId="0" applyFont="1" applyBorder="1" applyAlignment="1" quotePrefix="1">
      <alignment horizontal="center"/>
    </xf>
    <xf numFmtId="0" fontId="0" fillId="0" borderId="0" xfId="0" applyBorder="1" applyAlignment="1">
      <alignment/>
    </xf>
    <xf numFmtId="177" fontId="1" fillId="0" borderId="5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4" fillId="0" borderId="8" xfId="0" applyFont="1" applyBorder="1" applyAlignment="1" quotePrefix="1">
      <alignment horizontal="left" vertical="center"/>
    </xf>
    <xf numFmtId="177" fontId="3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indent="3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left" vertical="center" indent="3"/>
    </xf>
    <xf numFmtId="0" fontId="8" fillId="0" borderId="11" xfId="0" applyFont="1" applyBorder="1" applyAlignment="1" quotePrefix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0" fontId="0" fillId="0" borderId="11" xfId="0" applyFont="1" applyBorder="1" applyAlignment="1" quotePrefix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0" borderId="11" xfId="0" applyFont="1" applyBorder="1" applyAlignment="1" quotePrefix="1">
      <alignment horizontal="left" vertical="center" wrapText="1" indent="3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 quotePrefix="1">
      <alignment horizontal="left" vertical="center" indent="3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/>
    </xf>
    <xf numFmtId="43" fontId="0" fillId="0" borderId="0" xfId="15" applyFont="1" applyAlignment="1">
      <alignment/>
    </xf>
    <xf numFmtId="0" fontId="8" fillId="0" borderId="11" xfId="0" applyFont="1" applyBorder="1" applyAlignment="1" quotePrefix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43" fontId="10" fillId="0" borderId="0" xfId="15" applyFont="1" applyAlignment="1">
      <alignment/>
    </xf>
    <xf numFmtId="182" fontId="11" fillId="0" borderId="5" xfId="0" applyNumberFormat="1" applyFont="1" applyFill="1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40" fontId="1" fillId="0" borderId="5" xfId="0" applyNumberFormat="1" applyFont="1" applyBorder="1" applyAlignment="1" quotePrefix="1">
      <alignment vertical="center" shrinkToFit="1"/>
    </xf>
    <xf numFmtId="0" fontId="0" fillId="0" borderId="11" xfId="0" applyFont="1" applyBorder="1" applyAlignment="1">
      <alignment horizontal="left" vertical="center" wrapText="1" indent="2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177" fontId="13" fillId="0" borderId="6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 indent="3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7" fontId="14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3"/>
    </xf>
    <xf numFmtId="0" fontId="0" fillId="0" borderId="7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2"/>
    </xf>
    <xf numFmtId="0" fontId="8" fillId="0" borderId="11" xfId="0" applyFont="1" applyBorder="1" applyAlignment="1" quotePrefix="1">
      <alignment horizontal="left" vertical="center" wrapText="1" indent="3"/>
    </xf>
    <xf numFmtId="0" fontId="0" fillId="0" borderId="7" xfId="0" applyFont="1" applyBorder="1" applyAlignment="1" quotePrefix="1">
      <alignment horizontal="left" vertical="center" wrapText="1" indent="3"/>
    </xf>
    <xf numFmtId="0" fontId="0" fillId="0" borderId="15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center"/>
    </xf>
    <xf numFmtId="177" fontId="3" fillId="0" borderId="3" xfId="0" applyNumberFormat="1" applyFont="1" applyFill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137</xdr:row>
      <xdr:rowOff>47625</xdr:rowOff>
    </xdr:from>
    <xdr:ext cx="7239000" cy="857250"/>
    <xdr:sp>
      <xdr:nvSpPr>
        <xdr:cNvPr id="1" name="TextBox 1"/>
        <xdr:cNvSpPr txBox="1">
          <a:spLocks noChangeArrowheads="1"/>
        </xdr:cNvSpPr>
      </xdr:nvSpPr>
      <xdr:spPr>
        <a:xfrm>
          <a:off x="0" y="42510075"/>
          <a:ext cx="72390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註：1.各機關結存215,078,639,198.45元，係各機關歲入結存246,778,620,643.36元，加各機關經費結存82,355,449,397.58元，
           扣減存放國庫存款戶114,055,430,842.49元後之數額。
        2.有價證券13,395,811,712元，係各機關已列實收數額，加計應收性質之有價證券44,203,220元，合共 13,440,014,932
           元，與平衡表「有價證券」金額一致。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showGridLines="0" tabSelected="1" workbookViewId="0" topLeftCell="A1">
      <selection activeCell="D22" sqref="D22"/>
    </sheetView>
  </sheetViews>
  <sheetFormatPr defaultColWidth="9.00390625" defaultRowHeight="16.5"/>
  <cols>
    <col min="1" max="1" width="33.50390625" style="1" customWidth="1"/>
    <col min="2" max="2" width="18.625" style="1" customWidth="1"/>
    <col min="3" max="3" width="19.75390625" style="1" customWidth="1"/>
    <col min="4" max="4" width="19.625" style="1" customWidth="1"/>
    <col min="5" max="5" width="9.00390625" style="1" hidden="1" customWidth="1"/>
    <col min="6" max="6" width="19.75390625" style="1" customWidth="1"/>
    <col min="7" max="7" width="15.375" style="1" customWidth="1"/>
    <col min="8" max="8" width="22.625" style="1" customWidth="1"/>
    <col min="9" max="9" width="18.625" style="1" customWidth="1"/>
    <col min="10" max="16384" width="9.00390625" style="1" customWidth="1"/>
  </cols>
  <sheetData>
    <row r="1" spans="1:4" ht="27.75">
      <c r="A1" s="72" t="s">
        <v>59</v>
      </c>
      <c r="B1" s="72"/>
      <c r="C1" s="72"/>
      <c r="D1" s="72"/>
    </row>
    <row r="2" spans="1:4" ht="32.25">
      <c r="A2" s="73" t="s">
        <v>60</v>
      </c>
      <c r="B2" s="73"/>
      <c r="C2" s="73"/>
      <c r="D2" s="73"/>
    </row>
    <row r="3" spans="2:4" ht="24" customHeight="1" thickBot="1">
      <c r="B3" s="50" t="s">
        <v>118</v>
      </c>
      <c r="C3" s="49"/>
      <c r="D3" s="51" t="s">
        <v>97</v>
      </c>
    </row>
    <row r="4" spans="1:4" s="4" customFormat="1" ht="25.5" customHeight="1">
      <c r="A4" s="70" t="s">
        <v>126</v>
      </c>
      <c r="B4" s="74" t="s">
        <v>119</v>
      </c>
      <c r="C4" s="75"/>
      <c r="D4" s="75"/>
    </row>
    <row r="5" spans="1:4" ht="25.5" customHeight="1">
      <c r="A5" s="71"/>
      <c r="B5" s="2" t="s">
        <v>61</v>
      </c>
      <c r="C5" s="2" t="s">
        <v>62</v>
      </c>
      <c r="D5" s="3" t="s">
        <v>63</v>
      </c>
    </row>
    <row r="6" spans="1:4" ht="30" customHeight="1">
      <c r="A6" s="16" t="s">
        <v>64</v>
      </c>
      <c r="B6" s="17"/>
      <c r="C6" s="18" t="s">
        <v>0</v>
      </c>
      <c r="D6" s="19"/>
    </row>
    <row r="7" spans="1:4" ht="27.75" customHeight="1">
      <c r="A7" s="20" t="s">
        <v>65</v>
      </c>
      <c r="B7" s="21" t="s">
        <v>66</v>
      </c>
      <c r="C7" s="21" t="s">
        <v>66</v>
      </c>
      <c r="D7" s="22">
        <f>SUM(C8:C10)</f>
        <v>301922894290.48</v>
      </c>
    </row>
    <row r="8" spans="1:4" ht="21" customHeight="1">
      <c r="A8" s="33" t="s">
        <v>120</v>
      </c>
      <c r="B8" s="9" t="s">
        <v>0</v>
      </c>
      <c r="C8" s="9">
        <v>7901492756.57</v>
      </c>
      <c r="D8" s="10"/>
    </row>
    <row r="9" spans="1:4" ht="21" customHeight="1">
      <c r="A9" s="33" t="s">
        <v>67</v>
      </c>
      <c r="B9" s="9" t="s">
        <v>0</v>
      </c>
      <c r="C9" s="9">
        <v>281292228527.91</v>
      </c>
      <c r="D9" s="10"/>
    </row>
    <row r="10" spans="1:4" ht="21" customHeight="1">
      <c r="A10" s="32" t="s">
        <v>68</v>
      </c>
      <c r="B10" s="9" t="s">
        <v>0</v>
      </c>
      <c r="C10" s="9">
        <v>12729173006</v>
      </c>
      <c r="D10" s="10"/>
    </row>
    <row r="11" spans="1:4" ht="11.25" customHeight="1">
      <c r="A11" s="32"/>
      <c r="B11" s="9"/>
      <c r="C11" s="9"/>
      <c r="D11" s="10"/>
    </row>
    <row r="12" spans="1:4" ht="23.25" customHeight="1">
      <c r="A12" s="20" t="s">
        <v>69</v>
      </c>
      <c r="B12" s="21" t="s">
        <v>0</v>
      </c>
      <c r="C12" s="21" t="s">
        <v>0</v>
      </c>
      <c r="D12" s="22">
        <f>SUM(C13:C51)</f>
        <v>1659073523680.15</v>
      </c>
    </row>
    <row r="13" spans="1:4" ht="31.5" customHeight="1">
      <c r="A13" s="32" t="s">
        <v>98</v>
      </c>
      <c r="B13" s="9" t="s">
        <v>0</v>
      </c>
      <c r="C13" s="9">
        <f>SUM(B14:B20)</f>
        <v>1274201987370.62</v>
      </c>
      <c r="D13" s="10"/>
    </row>
    <row r="14" spans="1:4" ht="21.75" customHeight="1">
      <c r="A14" s="29" t="s">
        <v>70</v>
      </c>
      <c r="B14" s="9">
        <v>916620955818</v>
      </c>
      <c r="C14" s="9" t="s">
        <v>0</v>
      </c>
      <c r="D14" s="10"/>
    </row>
    <row r="15" spans="1:4" ht="21.75" customHeight="1">
      <c r="A15" s="29" t="s">
        <v>71</v>
      </c>
      <c r="B15" s="9">
        <v>19957905698</v>
      </c>
      <c r="C15" s="9" t="s">
        <v>0</v>
      </c>
      <c r="D15" s="10"/>
    </row>
    <row r="16" spans="1:4" ht="21.75" customHeight="1">
      <c r="A16" s="29" t="s">
        <v>72</v>
      </c>
      <c r="B16" s="13">
        <v>55201382187</v>
      </c>
      <c r="C16" s="9" t="s">
        <v>0</v>
      </c>
      <c r="D16" s="10"/>
    </row>
    <row r="17" spans="1:4" ht="21.75" customHeight="1">
      <c r="A17" s="29" t="s">
        <v>73</v>
      </c>
      <c r="B17" s="13">
        <v>49063578925</v>
      </c>
      <c r="C17" s="9" t="s">
        <v>0</v>
      </c>
      <c r="D17" s="10"/>
    </row>
    <row r="18" spans="1:4" ht="21.75" customHeight="1">
      <c r="A18" s="29" t="s">
        <v>74</v>
      </c>
      <c r="B18" s="13">
        <v>211637546927.34</v>
      </c>
      <c r="C18" s="9" t="s">
        <v>0</v>
      </c>
      <c r="D18" s="10"/>
    </row>
    <row r="19" spans="1:4" ht="21.75" customHeight="1">
      <c r="A19" s="29" t="s">
        <v>75</v>
      </c>
      <c r="B19" s="13">
        <v>44175149</v>
      </c>
      <c r="C19" s="9" t="s">
        <v>0</v>
      </c>
      <c r="D19" s="10"/>
    </row>
    <row r="20" spans="1:4" ht="21.75" customHeight="1">
      <c r="A20" s="29" t="s">
        <v>76</v>
      </c>
      <c r="B20" s="13">
        <v>21676442666.28</v>
      </c>
      <c r="C20" s="9" t="s">
        <v>0</v>
      </c>
      <c r="D20" s="10"/>
    </row>
    <row r="21" spans="1:4" ht="36" customHeight="1">
      <c r="A21" s="32" t="s">
        <v>99</v>
      </c>
      <c r="B21" s="13" t="s">
        <v>0</v>
      </c>
      <c r="C21" s="9">
        <f>SUM(B22:B26)</f>
        <v>83770122603.88</v>
      </c>
      <c r="D21" s="10"/>
    </row>
    <row r="22" spans="1:4" ht="21.75" customHeight="1">
      <c r="A22" s="23" t="s">
        <v>121</v>
      </c>
      <c r="B22" s="13">
        <v>324435670</v>
      </c>
      <c r="C22" s="9"/>
      <c r="D22" s="10"/>
    </row>
    <row r="23" spans="1:4" ht="21.75" customHeight="1">
      <c r="A23" s="23" t="s">
        <v>72</v>
      </c>
      <c r="B23" s="13">
        <v>82701802</v>
      </c>
      <c r="C23" s="9"/>
      <c r="D23" s="10"/>
    </row>
    <row r="24" spans="1:4" ht="21.75" customHeight="1">
      <c r="A24" s="29" t="s">
        <v>73</v>
      </c>
      <c r="B24" s="13">
        <v>539746463</v>
      </c>
      <c r="C24" s="9" t="s">
        <v>0</v>
      </c>
      <c r="D24" s="10"/>
    </row>
    <row r="25" spans="1:4" ht="21.75" customHeight="1">
      <c r="A25" s="29" t="s">
        <v>74</v>
      </c>
      <c r="B25" s="24">
        <v>82307406925.88</v>
      </c>
      <c r="C25" s="9" t="s">
        <v>0</v>
      </c>
      <c r="D25" s="25"/>
    </row>
    <row r="26" spans="1:4" ht="21.75" customHeight="1">
      <c r="A26" s="29" t="s">
        <v>76</v>
      </c>
      <c r="B26" s="13">
        <v>515831743</v>
      </c>
      <c r="C26" s="9"/>
      <c r="D26" s="10"/>
    </row>
    <row r="27" spans="1:6" s="34" customFormat="1" ht="34.5" customHeight="1">
      <c r="A27" s="33" t="s">
        <v>100</v>
      </c>
      <c r="B27" s="13"/>
      <c r="C27" s="9">
        <f>SUM(B28:B31)</f>
        <v>324808837795</v>
      </c>
      <c r="D27" s="10"/>
      <c r="F27" s="12"/>
    </row>
    <row r="28" spans="1:4" ht="25.5" customHeight="1">
      <c r="A28" s="23" t="s">
        <v>101</v>
      </c>
      <c r="B28" s="13">
        <v>253518283770</v>
      </c>
      <c r="C28" s="9"/>
      <c r="D28" s="10"/>
    </row>
    <row r="29" spans="1:4" ht="25.5" customHeight="1">
      <c r="A29" s="23" t="s">
        <v>102</v>
      </c>
      <c r="B29" s="13">
        <v>26300000000</v>
      </c>
      <c r="C29" s="9"/>
      <c r="D29" s="10"/>
    </row>
    <row r="30" spans="1:4" s="34" customFormat="1" ht="46.5" customHeight="1">
      <c r="A30" s="35" t="s">
        <v>103</v>
      </c>
      <c r="B30" s="13">
        <v>23490554025</v>
      </c>
      <c r="C30" s="9"/>
      <c r="D30" s="10"/>
    </row>
    <row r="31" spans="1:4" s="34" customFormat="1" ht="42.75" customHeight="1" thickBot="1">
      <c r="A31" s="64" t="s">
        <v>104</v>
      </c>
      <c r="B31" s="14">
        <v>21500000000</v>
      </c>
      <c r="C31" s="15"/>
      <c r="D31" s="26"/>
    </row>
    <row r="32" spans="1:4" s="34" customFormat="1" ht="58.5" customHeight="1">
      <c r="A32" s="65" t="s">
        <v>127</v>
      </c>
      <c r="B32" s="53"/>
      <c r="C32" s="54">
        <v>1082609222</v>
      </c>
      <c r="D32" s="55"/>
    </row>
    <row r="33" spans="1:4" s="34" customFormat="1" ht="45.75" customHeight="1">
      <c r="A33" s="48" t="s">
        <v>128</v>
      </c>
      <c r="B33" s="13"/>
      <c r="C33" s="9">
        <v>3582314566</v>
      </c>
      <c r="D33" s="10"/>
    </row>
    <row r="34" spans="1:4" s="34" customFormat="1" ht="24" customHeight="1">
      <c r="A34" s="32" t="s">
        <v>80</v>
      </c>
      <c r="B34" s="13" t="s">
        <v>0</v>
      </c>
      <c r="C34" s="46">
        <v>5682577180</v>
      </c>
      <c r="D34" s="10"/>
    </row>
    <row r="35" spans="1:4" s="34" customFormat="1" ht="24" customHeight="1">
      <c r="A35" s="32" t="s">
        <v>77</v>
      </c>
      <c r="B35" s="13" t="s">
        <v>0</v>
      </c>
      <c r="C35" s="46">
        <v>-5831880144</v>
      </c>
      <c r="D35" s="10"/>
    </row>
    <row r="36" spans="1:4" s="34" customFormat="1" ht="24" customHeight="1">
      <c r="A36" s="32" t="s">
        <v>79</v>
      </c>
      <c r="B36" s="13" t="s">
        <v>0</v>
      </c>
      <c r="C36" s="46">
        <v>-1167453121.62</v>
      </c>
      <c r="D36" s="52"/>
    </row>
    <row r="37" spans="1:4" s="34" customFormat="1" ht="24" customHeight="1">
      <c r="A37" s="32" t="s">
        <v>78</v>
      </c>
      <c r="B37" s="13" t="s">
        <v>0</v>
      </c>
      <c r="C37" s="46">
        <v>2355763719.91</v>
      </c>
      <c r="D37" s="10"/>
    </row>
    <row r="38" spans="1:6" s="34" customFormat="1" ht="24" customHeight="1">
      <c r="A38" s="33" t="s">
        <v>105</v>
      </c>
      <c r="B38" s="13" t="s">
        <v>0</v>
      </c>
      <c r="C38" s="9">
        <v>3306748</v>
      </c>
      <c r="D38" s="10"/>
      <c r="F38" s="12"/>
    </row>
    <row r="39" spans="1:6" s="34" customFormat="1" ht="24" customHeight="1">
      <c r="A39" s="33" t="s">
        <v>81</v>
      </c>
      <c r="B39" s="9"/>
      <c r="C39" s="9">
        <v>70139404400</v>
      </c>
      <c r="D39" s="10"/>
      <c r="F39" s="12"/>
    </row>
    <row r="40" spans="1:4" ht="24" customHeight="1">
      <c r="A40" s="33" t="s">
        <v>107</v>
      </c>
      <c r="B40" s="9"/>
      <c r="C40" s="9">
        <v>-60800000000</v>
      </c>
      <c r="D40" s="10"/>
    </row>
    <row r="41" spans="1:4" s="39" customFormat="1" ht="42.75" customHeight="1">
      <c r="A41" s="48" t="s">
        <v>115</v>
      </c>
      <c r="B41" s="9"/>
      <c r="C41" s="9">
        <v>15000000000</v>
      </c>
      <c r="D41" s="10"/>
    </row>
    <row r="42" spans="1:4" s="34" customFormat="1" ht="24.75" customHeight="1">
      <c r="A42" s="33" t="s">
        <v>106</v>
      </c>
      <c r="B42" s="13"/>
      <c r="C42" s="46">
        <v>25512334343</v>
      </c>
      <c r="D42" s="10"/>
    </row>
    <row r="43" spans="1:4" s="34" customFormat="1" ht="29.25" customHeight="1">
      <c r="A43" s="32" t="s">
        <v>82</v>
      </c>
      <c r="B43" s="13"/>
      <c r="C43" s="46">
        <f>SUM(B44:B51)</f>
        <v>-79266401002.64</v>
      </c>
      <c r="D43" s="10"/>
    </row>
    <row r="44" spans="1:4" s="36" customFormat="1" ht="37.5" customHeight="1">
      <c r="A44" s="63" t="s">
        <v>108</v>
      </c>
      <c r="B44" s="45">
        <v>-80475892623.64</v>
      </c>
      <c r="C44" s="9" t="s">
        <v>0</v>
      </c>
      <c r="D44" s="10"/>
    </row>
    <row r="45" spans="1:4" s="36" customFormat="1" ht="42" customHeight="1">
      <c r="A45" s="63" t="s">
        <v>83</v>
      </c>
      <c r="B45" s="13">
        <v>1532282940</v>
      </c>
      <c r="C45" s="9" t="s">
        <v>0</v>
      </c>
      <c r="D45" s="10"/>
    </row>
    <row r="46" spans="1:4" s="36" customFormat="1" ht="28.5" customHeight="1">
      <c r="A46" s="43" t="s">
        <v>109</v>
      </c>
      <c r="B46" s="45">
        <v>-436218840</v>
      </c>
      <c r="C46" s="9" t="s">
        <v>0</v>
      </c>
      <c r="D46" s="10"/>
    </row>
    <row r="47" spans="1:4" s="36" customFormat="1" ht="39" customHeight="1">
      <c r="A47" s="60" t="s">
        <v>125</v>
      </c>
      <c r="B47" s="13">
        <v>4772499</v>
      </c>
      <c r="C47" s="9" t="s">
        <v>0</v>
      </c>
      <c r="D47" s="10"/>
    </row>
    <row r="48" spans="1:4" s="36" customFormat="1" ht="28.5" customHeight="1">
      <c r="A48" s="60" t="s">
        <v>116</v>
      </c>
      <c r="B48" s="45">
        <v>-19286411</v>
      </c>
      <c r="C48" s="9"/>
      <c r="D48" s="10"/>
    </row>
    <row r="49" spans="1:4" s="36" customFormat="1" ht="36.75" customHeight="1">
      <c r="A49" s="63" t="s">
        <v>117</v>
      </c>
      <c r="B49" s="13">
        <v>-21800</v>
      </c>
      <c r="C49" s="9"/>
      <c r="D49" s="10"/>
    </row>
    <row r="50" spans="1:4" s="36" customFormat="1" ht="26.25" customHeight="1">
      <c r="A50" s="60" t="s">
        <v>110</v>
      </c>
      <c r="B50" s="13">
        <v>131871034</v>
      </c>
      <c r="C50" s="9"/>
      <c r="D50" s="10"/>
    </row>
    <row r="51" spans="1:4" s="36" customFormat="1" ht="23.25" customHeight="1">
      <c r="A51" s="60" t="s">
        <v>114</v>
      </c>
      <c r="B51" s="13">
        <v>-3907801</v>
      </c>
      <c r="C51" s="9"/>
      <c r="D51" s="10"/>
    </row>
    <row r="52" spans="1:4" s="34" customFormat="1" ht="30" customHeight="1" thickBot="1">
      <c r="A52" s="66" t="s">
        <v>84</v>
      </c>
      <c r="B52" s="67" t="s">
        <v>0</v>
      </c>
      <c r="C52" s="68" t="s">
        <v>0</v>
      </c>
      <c r="D52" s="69">
        <f>D7+D12</f>
        <v>1960996417970.63</v>
      </c>
    </row>
    <row r="53" spans="1:4" s="34" customFormat="1" ht="24.75" customHeight="1">
      <c r="A53" s="28" t="s">
        <v>122</v>
      </c>
      <c r="B53" s="13" t="s">
        <v>0</v>
      </c>
      <c r="C53" s="9" t="s">
        <v>0</v>
      </c>
      <c r="D53" s="10"/>
    </row>
    <row r="54" spans="1:4" s="34" customFormat="1" ht="28.5" customHeight="1">
      <c r="A54" s="20" t="s">
        <v>85</v>
      </c>
      <c r="B54" s="27"/>
      <c r="C54" s="21" t="s">
        <v>0</v>
      </c>
      <c r="D54" s="22">
        <f>SUM(C55:C132)</f>
        <v>1700666398461.35</v>
      </c>
    </row>
    <row r="55" spans="1:4" s="34" customFormat="1" ht="27.75" customHeight="1">
      <c r="A55" s="32" t="s">
        <v>111</v>
      </c>
      <c r="B55" s="13"/>
      <c r="C55" s="9">
        <f>SUM(B56:B88)</f>
        <v>1522769361466</v>
      </c>
      <c r="D55" s="10"/>
    </row>
    <row r="56" spans="1:4" s="34" customFormat="1" ht="18.75" customHeight="1">
      <c r="A56" s="29" t="s">
        <v>1</v>
      </c>
      <c r="B56" s="13">
        <v>21740258</v>
      </c>
      <c r="C56" s="9"/>
      <c r="D56" s="10"/>
    </row>
    <row r="57" spans="1:4" s="34" customFormat="1" ht="18.75" customHeight="1">
      <c r="A57" s="29" t="s">
        <v>2</v>
      </c>
      <c r="B57" s="13">
        <v>1349056132</v>
      </c>
      <c r="C57" s="9"/>
      <c r="D57" s="10"/>
    </row>
    <row r="58" spans="1:4" s="34" customFormat="1" ht="18.75" customHeight="1">
      <c r="A58" s="29" t="s">
        <v>3</v>
      </c>
      <c r="B58" s="13">
        <v>6460992129</v>
      </c>
      <c r="C58" s="9"/>
      <c r="D58" s="10"/>
    </row>
    <row r="59" spans="1:4" s="34" customFormat="1" ht="18.75" customHeight="1">
      <c r="A59" s="29" t="s">
        <v>4</v>
      </c>
      <c r="B59" s="13">
        <v>3990490739</v>
      </c>
      <c r="C59" s="9"/>
      <c r="D59" s="10"/>
    </row>
    <row r="60" spans="1:4" s="34" customFormat="1" ht="18.75" customHeight="1">
      <c r="A60" s="29" t="s">
        <v>5</v>
      </c>
      <c r="B60" s="13">
        <v>36150212460</v>
      </c>
      <c r="C60" s="9"/>
      <c r="D60" s="10"/>
    </row>
    <row r="61" spans="1:4" s="34" customFormat="1" ht="18.75" customHeight="1">
      <c r="A61" s="29" t="s">
        <v>6</v>
      </c>
      <c r="B61" s="13">
        <v>1815197856</v>
      </c>
      <c r="C61" s="9"/>
      <c r="D61" s="10"/>
    </row>
    <row r="62" spans="1:4" s="34" customFormat="1" ht="18.75" customHeight="1">
      <c r="A62" s="29" t="s">
        <v>7</v>
      </c>
      <c r="B62" s="13">
        <v>1949293863</v>
      </c>
      <c r="C62" s="9"/>
      <c r="D62" s="10"/>
    </row>
    <row r="63" spans="1:4" s="34" customFormat="1" ht="18.75" customHeight="1">
      <c r="A63" s="29" t="s">
        <v>8</v>
      </c>
      <c r="B63" s="13">
        <v>50157560923</v>
      </c>
      <c r="C63" s="9"/>
      <c r="D63" s="10"/>
    </row>
    <row r="64" spans="1:4" s="34" customFormat="1" ht="18.75" customHeight="1">
      <c r="A64" s="29" t="s">
        <v>9</v>
      </c>
      <c r="B64" s="13">
        <v>24359424052</v>
      </c>
      <c r="C64" s="9"/>
      <c r="D64" s="10"/>
    </row>
    <row r="65" spans="1:4" s="34" customFormat="1" ht="18.75" customHeight="1">
      <c r="A65" s="29" t="s">
        <v>10</v>
      </c>
      <c r="B65" s="13">
        <v>26116464892</v>
      </c>
      <c r="C65" s="9"/>
      <c r="D65" s="10"/>
    </row>
    <row r="66" spans="1:4" s="34" customFormat="1" ht="18.75" customHeight="1">
      <c r="A66" s="29" t="s">
        <v>11</v>
      </c>
      <c r="B66" s="13">
        <v>134910833</v>
      </c>
      <c r="C66" s="9"/>
      <c r="D66" s="10"/>
    </row>
    <row r="67" spans="1:4" s="34" customFormat="1" ht="18.75" customHeight="1">
      <c r="A67" s="29" t="s">
        <v>12</v>
      </c>
      <c r="B67" s="13">
        <v>1165010804</v>
      </c>
      <c r="C67" s="9"/>
      <c r="D67" s="10"/>
    </row>
    <row r="68" spans="1:4" s="34" customFormat="1" ht="18.75" customHeight="1">
      <c r="A68" s="29" t="s">
        <v>13</v>
      </c>
      <c r="B68" s="13">
        <v>244462861747</v>
      </c>
      <c r="C68" s="9"/>
      <c r="D68" s="10"/>
    </row>
    <row r="69" spans="1:4" s="34" customFormat="1" ht="18.75" customHeight="1">
      <c r="A69" s="29" t="s">
        <v>14</v>
      </c>
      <c r="B69" s="13">
        <v>188421193100</v>
      </c>
      <c r="C69" s="9"/>
      <c r="D69" s="10"/>
    </row>
    <row r="70" spans="1:4" s="34" customFormat="1" ht="18.75" customHeight="1">
      <c r="A70" s="29" t="s">
        <v>15</v>
      </c>
      <c r="B70" s="13">
        <v>89870717741</v>
      </c>
      <c r="C70" s="9"/>
      <c r="D70" s="10"/>
    </row>
    <row r="71" spans="1:4" s="34" customFormat="1" ht="18.75" customHeight="1">
      <c r="A71" s="29" t="s">
        <v>16</v>
      </c>
      <c r="B71" s="13">
        <v>18103472571</v>
      </c>
      <c r="C71" s="9"/>
      <c r="D71" s="10"/>
    </row>
    <row r="72" spans="1:4" s="34" customFormat="1" ht="18.75" customHeight="1">
      <c r="A72" s="29" t="s">
        <v>17</v>
      </c>
      <c r="B72" s="13">
        <v>94918604304</v>
      </c>
      <c r="C72" s="9"/>
      <c r="D72" s="10"/>
    </row>
    <row r="73" spans="1:4" s="34" customFormat="1" ht="18.75" customHeight="1">
      <c r="A73" s="29" t="s">
        <v>18</v>
      </c>
      <c r="B73" s="13">
        <v>9206217118</v>
      </c>
      <c r="C73" s="9"/>
      <c r="D73" s="10"/>
    </row>
    <row r="74" spans="1:4" s="34" customFormat="1" ht="18.75" customHeight="1">
      <c r="A74" s="29" t="s">
        <v>19</v>
      </c>
      <c r="B74" s="13">
        <v>78209741601</v>
      </c>
      <c r="C74" s="9"/>
      <c r="D74" s="10"/>
    </row>
    <row r="75" spans="1:4" s="34" customFormat="1" ht="18.75" customHeight="1">
      <c r="A75" s="29" t="s">
        <v>20</v>
      </c>
      <c r="B75" s="13">
        <v>48269614231</v>
      </c>
      <c r="C75" s="9"/>
      <c r="D75" s="10"/>
    </row>
    <row r="76" spans="1:4" s="34" customFormat="1" ht="18.75" customHeight="1">
      <c r="A76" s="29" t="s">
        <v>21</v>
      </c>
      <c r="B76" s="13">
        <v>149149881718</v>
      </c>
      <c r="C76" s="9"/>
      <c r="D76" s="10"/>
    </row>
    <row r="77" spans="1:4" s="34" customFormat="1" ht="18.75" customHeight="1">
      <c r="A77" s="29" t="s">
        <v>22</v>
      </c>
      <c r="B77" s="13">
        <v>7510558572</v>
      </c>
      <c r="C77" s="9"/>
      <c r="D77" s="10"/>
    </row>
    <row r="78" spans="1:4" s="34" customFormat="1" ht="18.75" customHeight="1">
      <c r="A78" s="29" t="s">
        <v>23</v>
      </c>
      <c r="B78" s="13">
        <v>108074338141</v>
      </c>
      <c r="C78" s="9"/>
      <c r="D78" s="10"/>
    </row>
    <row r="79" spans="1:4" s="34" customFormat="1" ht="18.75" customHeight="1">
      <c r="A79" s="29" t="s">
        <v>24</v>
      </c>
      <c r="B79" s="13">
        <v>1937976373</v>
      </c>
      <c r="C79" s="9"/>
      <c r="D79" s="10"/>
    </row>
    <row r="80" spans="1:4" s="34" customFormat="1" ht="18.75" customHeight="1">
      <c r="A80" s="29" t="s">
        <v>25</v>
      </c>
      <c r="B80" s="13">
        <v>12864414468</v>
      </c>
      <c r="C80" s="9"/>
      <c r="D80" s="10"/>
    </row>
    <row r="81" spans="1:4" s="34" customFormat="1" ht="18.75" customHeight="1">
      <c r="A81" s="29" t="s">
        <v>26</v>
      </c>
      <c r="B81" s="13">
        <v>15147031485</v>
      </c>
      <c r="C81" s="9"/>
      <c r="D81" s="10"/>
    </row>
    <row r="82" spans="1:4" s="34" customFormat="1" ht="18.75" customHeight="1">
      <c r="A82" s="29" t="s">
        <v>27</v>
      </c>
      <c r="B82" s="13">
        <v>8209773999</v>
      </c>
      <c r="C82" s="9"/>
      <c r="D82" s="10"/>
    </row>
    <row r="83" spans="1:4" s="34" customFormat="1" ht="18.75" customHeight="1">
      <c r="A83" s="29" t="s">
        <v>28</v>
      </c>
      <c r="B83" s="13">
        <v>122919081394</v>
      </c>
      <c r="C83" s="9"/>
      <c r="D83" s="10"/>
    </row>
    <row r="84" spans="1:4" s="34" customFormat="1" ht="18.75" customHeight="1">
      <c r="A84" s="29" t="s">
        <v>29</v>
      </c>
      <c r="B84" s="13">
        <v>197558674</v>
      </c>
      <c r="C84" s="9"/>
      <c r="D84" s="10"/>
    </row>
    <row r="85" spans="1:4" s="34" customFormat="1" ht="18.75" customHeight="1" thickBot="1">
      <c r="A85" s="37" t="s">
        <v>30</v>
      </c>
      <c r="B85" s="14">
        <v>126632293022</v>
      </c>
      <c r="C85" s="15"/>
      <c r="D85" s="26"/>
    </row>
    <row r="86" spans="1:7" s="34" customFormat="1" ht="18.75" customHeight="1">
      <c r="A86" s="56" t="s">
        <v>31</v>
      </c>
      <c r="B86" s="53">
        <v>422752991</v>
      </c>
      <c r="C86" s="54"/>
      <c r="D86" s="55"/>
      <c r="F86" s="40"/>
      <c r="G86" s="40"/>
    </row>
    <row r="87" spans="1:7" s="34" customFormat="1" ht="18.75" customHeight="1">
      <c r="A87" s="29" t="s">
        <v>32</v>
      </c>
      <c r="B87" s="13">
        <v>40677115267</v>
      </c>
      <c r="C87" s="9"/>
      <c r="D87" s="10"/>
      <c r="F87" s="40"/>
      <c r="G87" s="40"/>
    </row>
    <row r="88" spans="1:7" s="34" customFormat="1" ht="18.75" customHeight="1">
      <c r="A88" s="29" t="s">
        <v>33</v>
      </c>
      <c r="B88" s="13">
        <v>3893808008</v>
      </c>
      <c r="C88" s="9"/>
      <c r="D88" s="10"/>
      <c r="F88" s="40"/>
      <c r="G88" s="40"/>
    </row>
    <row r="89" spans="1:7" s="34" customFormat="1" ht="11.25" customHeight="1">
      <c r="A89" s="29"/>
      <c r="B89" s="13"/>
      <c r="C89" s="9"/>
      <c r="D89" s="10"/>
      <c r="F89" s="40"/>
      <c r="G89" s="40"/>
    </row>
    <row r="90" spans="1:8" s="34" customFormat="1" ht="24" customHeight="1">
      <c r="A90" s="33" t="s">
        <v>112</v>
      </c>
      <c r="B90" s="13"/>
      <c r="C90" s="9">
        <f>SUM(B91:B119)</f>
        <v>66063869149</v>
      </c>
      <c r="D90" s="10"/>
      <c r="F90" s="40"/>
      <c r="G90" s="40"/>
      <c r="H90" s="38"/>
    </row>
    <row r="91" spans="1:7" s="34" customFormat="1" ht="18.75" customHeight="1">
      <c r="A91" s="29" t="s">
        <v>95</v>
      </c>
      <c r="B91" s="13">
        <v>2438396</v>
      </c>
      <c r="C91" s="9" t="s">
        <v>0</v>
      </c>
      <c r="D91" s="10"/>
      <c r="F91" s="40"/>
      <c r="G91" s="40"/>
    </row>
    <row r="92" spans="1:7" s="34" customFormat="1" ht="18.75" customHeight="1">
      <c r="A92" s="29" t="s">
        <v>34</v>
      </c>
      <c r="B92" s="13">
        <v>104311645</v>
      </c>
      <c r="C92" s="9" t="s">
        <v>0</v>
      </c>
      <c r="D92" s="10"/>
      <c r="F92" s="40"/>
      <c r="G92" s="40"/>
    </row>
    <row r="93" spans="1:7" s="34" customFormat="1" ht="18.75" customHeight="1">
      <c r="A93" s="29" t="s">
        <v>35</v>
      </c>
      <c r="B93" s="13">
        <v>609375183</v>
      </c>
      <c r="C93" s="9" t="s">
        <v>0</v>
      </c>
      <c r="D93" s="10"/>
      <c r="F93" s="40"/>
      <c r="G93" s="40"/>
    </row>
    <row r="94" spans="1:7" s="34" customFormat="1" ht="18.75" customHeight="1">
      <c r="A94" s="29" t="s">
        <v>36</v>
      </c>
      <c r="B94" s="13">
        <v>333341375</v>
      </c>
      <c r="C94" s="9" t="s">
        <v>0</v>
      </c>
      <c r="D94" s="10"/>
      <c r="F94" s="40"/>
      <c r="G94" s="40"/>
    </row>
    <row r="95" spans="1:7" s="34" customFormat="1" ht="18.75" customHeight="1">
      <c r="A95" s="23" t="s">
        <v>37</v>
      </c>
      <c r="B95" s="13">
        <v>1051003599</v>
      </c>
      <c r="C95" s="9"/>
      <c r="D95" s="10"/>
      <c r="F95" s="40"/>
      <c r="G95" s="40"/>
    </row>
    <row r="96" spans="1:7" s="34" customFormat="1" ht="18.75" customHeight="1">
      <c r="A96" s="29" t="s">
        <v>38</v>
      </c>
      <c r="B96" s="13">
        <v>102299079</v>
      </c>
      <c r="C96" s="9" t="s">
        <v>0</v>
      </c>
      <c r="D96" s="10"/>
      <c r="F96" s="40"/>
      <c r="G96" s="40"/>
    </row>
    <row r="97" spans="1:7" s="34" customFormat="1" ht="18.75" customHeight="1">
      <c r="A97" s="29" t="s">
        <v>39</v>
      </c>
      <c r="B97" s="13">
        <v>2211799</v>
      </c>
      <c r="C97" s="9" t="s">
        <v>0</v>
      </c>
      <c r="D97" s="10"/>
      <c r="F97" s="40"/>
      <c r="G97" s="40"/>
    </row>
    <row r="98" spans="1:7" s="34" customFormat="1" ht="18.75" customHeight="1">
      <c r="A98" s="29" t="s">
        <v>40</v>
      </c>
      <c r="B98" s="13">
        <v>4473892708</v>
      </c>
      <c r="C98" s="9" t="s">
        <v>0</v>
      </c>
      <c r="D98" s="25"/>
      <c r="F98" s="40"/>
      <c r="G98" s="40"/>
    </row>
    <row r="99" spans="1:7" s="34" customFormat="1" ht="18.75" customHeight="1">
      <c r="A99" s="29" t="s">
        <v>41</v>
      </c>
      <c r="B99" s="13">
        <v>2715929222</v>
      </c>
      <c r="C99" s="9" t="s">
        <v>0</v>
      </c>
      <c r="D99" s="10"/>
      <c r="F99" s="40"/>
      <c r="G99" s="40"/>
    </row>
    <row r="100" spans="1:7" s="34" customFormat="1" ht="18.75" customHeight="1">
      <c r="A100" s="29" t="s">
        <v>42</v>
      </c>
      <c r="B100" s="13">
        <v>2209393309</v>
      </c>
      <c r="C100" s="9" t="s">
        <v>0</v>
      </c>
      <c r="D100" s="10"/>
      <c r="F100" s="40"/>
      <c r="G100" s="40"/>
    </row>
    <row r="101" spans="1:7" s="34" customFormat="1" ht="18.75" customHeight="1">
      <c r="A101" s="29" t="s">
        <v>43</v>
      </c>
      <c r="B101" s="13">
        <v>88490644</v>
      </c>
      <c r="C101" s="9" t="s">
        <v>0</v>
      </c>
      <c r="D101" s="10"/>
      <c r="F101" s="40"/>
      <c r="G101" s="40"/>
    </row>
    <row r="102" spans="1:8" s="34" customFormat="1" ht="18.75" customHeight="1">
      <c r="A102" s="29" t="s">
        <v>44</v>
      </c>
      <c r="B102" s="13">
        <v>8519014978</v>
      </c>
      <c r="C102" s="9" t="s">
        <v>0</v>
      </c>
      <c r="D102" s="10"/>
      <c r="F102" s="40"/>
      <c r="G102" s="40"/>
      <c r="H102" s="6"/>
    </row>
    <row r="103" spans="1:8" s="34" customFormat="1" ht="18.75" customHeight="1">
      <c r="A103" s="29" t="s">
        <v>45</v>
      </c>
      <c r="B103" s="13">
        <v>5832985652</v>
      </c>
      <c r="C103" s="9" t="s">
        <v>0</v>
      </c>
      <c r="D103" s="10"/>
      <c r="F103" s="40"/>
      <c r="G103" s="40"/>
      <c r="H103" s="6"/>
    </row>
    <row r="104" spans="1:8" s="34" customFormat="1" ht="18.75" customHeight="1">
      <c r="A104" s="29" t="s">
        <v>46</v>
      </c>
      <c r="B104" s="13">
        <v>2130744843</v>
      </c>
      <c r="C104" s="9" t="s">
        <v>0</v>
      </c>
      <c r="D104" s="10"/>
      <c r="F104" s="40"/>
      <c r="G104" s="40"/>
      <c r="H104" s="6"/>
    </row>
    <row r="105" spans="1:8" s="34" customFormat="1" ht="18.75" customHeight="1">
      <c r="A105" s="29" t="s">
        <v>47</v>
      </c>
      <c r="B105" s="13">
        <v>3401374309</v>
      </c>
      <c r="C105" s="9" t="s">
        <v>0</v>
      </c>
      <c r="D105" s="10"/>
      <c r="F105" s="40"/>
      <c r="G105" s="40"/>
      <c r="H105" s="6"/>
    </row>
    <row r="106" spans="1:8" s="34" customFormat="1" ht="18.75" customHeight="1">
      <c r="A106" s="29" t="s">
        <v>48</v>
      </c>
      <c r="B106" s="13">
        <v>8541851983</v>
      </c>
      <c r="C106" s="9" t="s">
        <v>0</v>
      </c>
      <c r="D106" s="10"/>
      <c r="F106" s="40"/>
      <c r="G106" s="40"/>
      <c r="H106" s="6"/>
    </row>
    <row r="107" spans="1:8" s="34" customFormat="1" ht="18.75" customHeight="1">
      <c r="A107" s="29" t="s">
        <v>49</v>
      </c>
      <c r="B107" s="13">
        <v>2663731240</v>
      </c>
      <c r="C107" s="9" t="s">
        <v>0</v>
      </c>
      <c r="D107" s="10"/>
      <c r="F107" s="40"/>
      <c r="G107" s="40"/>
      <c r="H107" s="6"/>
    </row>
    <row r="108" spans="1:8" s="34" customFormat="1" ht="18.75" customHeight="1">
      <c r="A108" s="29" t="s">
        <v>50</v>
      </c>
      <c r="B108" s="13">
        <v>11298591522</v>
      </c>
      <c r="C108" s="9"/>
      <c r="D108" s="10"/>
      <c r="F108" s="40"/>
      <c r="G108" s="40"/>
      <c r="H108" s="6"/>
    </row>
    <row r="109" spans="1:8" s="34" customFormat="1" ht="18.75" customHeight="1">
      <c r="A109" s="29" t="s">
        <v>51</v>
      </c>
      <c r="B109" s="13">
        <v>3560575293</v>
      </c>
      <c r="C109" s="9"/>
      <c r="D109" s="10"/>
      <c r="F109" s="40"/>
      <c r="G109" s="40"/>
      <c r="H109" s="6"/>
    </row>
    <row r="110" spans="1:8" s="34" customFormat="1" ht="18.75" customHeight="1">
      <c r="A110" s="29" t="s">
        <v>52</v>
      </c>
      <c r="B110" s="13">
        <v>784508912</v>
      </c>
      <c r="C110" s="9" t="s">
        <v>0</v>
      </c>
      <c r="D110" s="10"/>
      <c r="F110" s="40"/>
      <c r="G110" s="40"/>
      <c r="H110" s="6"/>
    </row>
    <row r="111" spans="1:10" ht="18.75" customHeight="1">
      <c r="A111" s="29" t="s">
        <v>53</v>
      </c>
      <c r="B111" s="13">
        <v>628331184</v>
      </c>
      <c r="C111" s="9" t="s">
        <v>0</v>
      </c>
      <c r="D111" s="10"/>
      <c r="F111" s="40"/>
      <c r="G111" s="40"/>
      <c r="H111" s="6"/>
      <c r="I111" s="34"/>
      <c r="J111" s="34"/>
    </row>
    <row r="112" spans="1:10" ht="18.75" customHeight="1">
      <c r="A112" s="29" t="s">
        <v>54</v>
      </c>
      <c r="B112" s="13">
        <v>1113250254</v>
      </c>
      <c r="C112" s="9" t="s">
        <v>0</v>
      </c>
      <c r="D112" s="10"/>
      <c r="F112" s="40"/>
      <c r="G112" s="40"/>
      <c r="H112" s="6"/>
      <c r="I112" s="34"/>
      <c r="J112" s="34"/>
    </row>
    <row r="113" spans="1:10" ht="18.75" customHeight="1">
      <c r="A113" s="29" t="s">
        <v>55</v>
      </c>
      <c r="B113" s="13">
        <v>140371413</v>
      </c>
      <c r="C113" s="9" t="s">
        <v>0</v>
      </c>
      <c r="D113" s="10"/>
      <c r="F113" s="40"/>
      <c r="G113" s="40"/>
      <c r="H113" s="6"/>
      <c r="I113" s="34"/>
      <c r="J113" s="34"/>
    </row>
    <row r="114" spans="1:10" ht="18.75" customHeight="1">
      <c r="A114" s="29" t="s">
        <v>56</v>
      </c>
      <c r="B114" s="13">
        <v>1096457117</v>
      </c>
      <c r="C114" s="9" t="s">
        <v>0</v>
      </c>
      <c r="D114" s="10"/>
      <c r="F114" s="40"/>
      <c r="G114" s="40"/>
      <c r="H114" s="6"/>
      <c r="I114" s="34"/>
      <c r="J114" s="34"/>
    </row>
    <row r="115" spans="1:10" ht="18.75" customHeight="1">
      <c r="A115" s="29" t="s">
        <v>57</v>
      </c>
      <c r="B115" s="13">
        <v>4149468639</v>
      </c>
      <c r="C115" s="9"/>
      <c r="D115" s="10"/>
      <c r="F115" s="40"/>
      <c r="G115" s="40"/>
      <c r="H115" s="6"/>
      <c r="I115" s="34"/>
      <c r="J115" s="34"/>
    </row>
    <row r="116" spans="1:10" ht="18.75" customHeight="1">
      <c r="A116" s="29" t="s">
        <v>58</v>
      </c>
      <c r="B116" s="13">
        <v>8076492</v>
      </c>
      <c r="C116" s="9" t="s">
        <v>0</v>
      </c>
      <c r="D116" s="10"/>
      <c r="F116" s="40"/>
      <c r="G116" s="40"/>
      <c r="H116" s="6"/>
      <c r="I116" s="34"/>
      <c r="J116" s="34"/>
    </row>
    <row r="117" spans="1:10" ht="18.75" customHeight="1">
      <c r="A117" s="23" t="s">
        <v>96</v>
      </c>
      <c r="B117" s="13">
        <v>11543670</v>
      </c>
      <c r="C117" s="9"/>
      <c r="D117" s="10"/>
      <c r="F117" s="40"/>
      <c r="G117" s="40"/>
      <c r="H117" s="34"/>
      <c r="I117" s="34"/>
      <c r="J117" s="34"/>
    </row>
    <row r="118" spans="1:10" ht="18.75" customHeight="1">
      <c r="A118" s="23" t="s">
        <v>93</v>
      </c>
      <c r="B118" s="13">
        <v>140000000</v>
      </c>
      <c r="C118" s="9"/>
      <c r="D118" s="10"/>
      <c r="F118" s="40"/>
      <c r="G118" s="40"/>
      <c r="H118" s="34"/>
      <c r="I118" s="34"/>
      <c r="J118" s="34"/>
    </row>
    <row r="119" spans="1:10" ht="18.75" customHeight="1">
      <c r="A119" s="23" t="s">
        <v>94</v>
      </c>
      <c r="B119" s="13">
        <v>350304689</v>
      </c>
      <c r="C119" s="9"/>
      <c r="D119" s="10"/>
      <c r="E119" s="39"/>
      <c r="F119" s="40"/>
      <c r="G119" s="40"/>
      <c r="H119" s="6"/>
      <c r="I119" s="34"/>
      <c r="J119" s="34"/>
    </row>
    <row r="120" spans="1:10" ht="9" customHeight="1" thickBot="1">
      <c r="A120" s="61"/>
      <c r="B120" s="14"/>
      <c r="C120" s="15"/>
      <c r="D120" s="26"/>
      <c r="E120" s="39"/>
      <c r="F120" s="40"/>
      <c r="G120" s="40"/>
      <c r="H120" s="6"/>
      <c r="I120" s="34"/>
      <c r="J120" s="34"/>
    </row>
    <row r="121" spans="1:4" ht="28.5" customHeight="1">
      <c r="A121" s="62" t="s">
        <v>113</v>
      </c>
      <c r="B121" s="54"/>
      <c r="C121" s="54">
        <v>56100000000</v>
      </c>
      <c r="D121" s="55"/>
    </row>
    <row r="122" spans="1:4" ht="47.25" customHeight="1">
      <c r="A122" s="30" t="s">
        <v>129</v>
      </c>
      <c r="B122" s="9"/>
      <c r="C122" s="9">
        <v>2222457849</v>
      </c>
      <c r="D122" s="10"/>
    </row>
    <row r="123" spans="1:4" ht="59.25" customHeight="1">
      <c r="A123" s="31" t="s">
        <v>130</v>
      </c>
      <c r="B123" s="9"/>
      <c r="C123" s="9">
        <v>3345134</v>
      </c>
      <c r="D123" s="10"/>
    </row>
    <row r="124" spans="1:4" ht="43.5" customHeight="1">
      <c r="A124" s="31" t="s">
        <v>131</v>
      </c>
      <c r="B124" s="9"/>
      <c r="C124" s="9">
        <v>22210961824</v>
      </c>
      <c r="D124" s="10"/>
    </row>
    <row r="125" spans="1:4" ht="43.5" customHeight="1">
      <c r="A125" s="31" t="s">
        <v>132</v>
      </c>
      <c r="B125" s="9"/>
      <c r="C125" s="9">
        <v>7937717696</v>
      </c>
      <c r="D125" s="10"/>
    </row>
    <row r="126" spans="1:4" ht="43.5" customHeight="1">
      <c r="A126" s="31" t="s">
        <v>133</v>
      </c>
      <c r="B126" s="9"/>
      <c r="C126" s="9">
        <v>3098413669</v>
      </c>
      <c r="D126" s="10"/>
    </row>
    <row r="127" spans="1:4" ht="43.5" customHeight="1">
      <c r="A127" s="31" t="s">
        <v>134</v>
      </c>
      <c r="B127" s="9"/>
      <c r="C127" s="9">
        <v>22737771079</v>
      </c>
      <c r="D127" s="10"/>
    </row>
    <row r="128" spans="1:4" ht="43.5" customHeight="1">
      <c r="A128" s="31" t="s">
        <v>135</v>
      </c>
      <c r="B128" s="9"/>
      <c r="C128" s="9">
        <v>34468088635</v>
      </c>
      <c r="D128" s="10"/>
    </row>
    <row r="129" spans="1:4" ht="26.25" customHeight="1">
      <c r="A129" s="42" t="s">
        <v>86</v>
      </c>
      <c r="B129" s="9" t="s">
        <v>0</v>
      </c>
      <c r="C129" s="46">
        <v>-47915788.27</v>
      </c>
      <c r="D129" s="10"/>
    </row>
    <row r="130" spans="1:4" ht="26.25" customHeight="1">
      <c r="A130" s="42" t="s">
        <v>87</v>
      </c>
      <c r="B130" s="9" t="s">
        <v>0</v>
      </c>
      <c r="C130" s="46">
        <v>-38208051074</v>
      </c>
      <c r="D130" s="10"/>
    </row>
    <row r="131" spans="1:4" ht="26.25" customHeight="1">
      <c r="A131" s="42" t="s">
        <v>88</v>
      </c>
      <c r="B131" s="9" t="s">
        <v>0</v>
      </c>
      <c r="C131" s="46">
        <v>630257879.12</v>
      </c>
      <c r="D131" s="10"/>
    </row>
    <row r="132" spans="1:4" ht="26.25" customHeight="1">
      <c r="A132" s="42" t="s">
        <v>89</v>
      </c>
      <c r="B132" s="9" t="s">
        <v>0</v>
      </c>
      <c r="C132" s="9">
        <v>680120943.5</v>
      </c>
      <c r="D132" s="10"/>
    </row>
    <row r="133" spans="1:4" ht="36.75" customHeight="1">
      <c r="A133" s="20" t="s">
        <v>90</v>
      </c>
      <c r="B133" s="21" t="s">
        <v>0</v>
      </c>
      <c r="C133" s="21" t="s">
        <v>0</v>
      </c>
      <c r="D133" s="22">
        <f>SUM(C134:C136)</f>
        <v>260330019509.28003</v>
      </c>
    </row>
    <row r="134" spans="1:4" ht="25.5" customHeight="1">
      <c r="A134" s="42" t="s">
        <v>91</v>
      </c>
      <c r="B134" s="9" t="s">
        <v>0</v>
      </c>
      <c r="C134" s="9">
        <v>31855568598.83</v>
      </c>
      <c r="D134" s="10"/>
    </row>
    <row r="135" spans="1:6" ht="25.5" customHeight="1">
      <c r="A135" s="42" t="s">
        <v>123</v>
      </c>
      <c r="B135" s="9" t="s">
        <v>0</v>
      </c>
      <c r="C135" s="47">
        <v>215078639198.45</v>
      </c>
      <c r="D135" s="10"/>
      <c r="F135" s="41"/>
    </row>
    <row r="136" spans="1:6" ht="25.5" customHeight="1">
      <c r="A136" s="42" t="s">
        <v>124</v>
      </c>
      <c r="B136" s="9" t="s">
        <v>0</v>
      </c>
      <c r="C136" s="59">
        <f>13440014932-44203220</f>
        <v>13395811712</v>
      </c>
      <c r="D136" s="10"/>
      <c r="F136" s="41"/>
    </row>
    <row r="137" spans="1:6" s="5" customFormat="1" ht="30.75" customHeight="1" thickBot="1">
      <c r="A137" s="11" t="s">
        <v>92</v>
      </c>
      <c r="B137" s="7" t="s">
        <v>0</v>
      </c>
      <c r="C137" s="7" t="s">
        <v>0</v>
      </c>
      <c r="D137" s="8">
        <f>D54+D133</f>
        <v>1960996417970.6301</v>
      </c>
      <c r="F137" s="41">
        <f>D52-D137</f>
        <v>0</v>
      </c>
    </row>
    <row r="138" ht="16.5">
      <c r="F138" s="41"/>
    </row>
    <row r="139" ht="16.5">
      <c r="F139" s="41"/>
    </row>
    <row r="140" ht="16.5">
      <c r="F140" s="41"/>
    </row>
    <row r="141" ht="16.5">
      <c r="B141" s="44"/>
    </row>
    <row r="142" spans="2:4" ht="16.5">
      <c r="B142" s="57"/>
      <c r="C142" s="57"/>
      <c r="D142" s="58"/>
    </row>
    <row r="143" spans="2:4" ht="16.5">
      <c r="B143" s="57"/>
      <c r="C143" s="57"/>
      <c r="D143" s="58"/>
    </row>
    <row r="144" ht="16.5">
      <c r="D144" s="58"/>
    </row>
  </sheetData>
  <mergeCells count="4">
    <mergeCell ref="A4:A5"/>
    <mergeCell ref="A1:D1"/>
    <mergeCell ref="A2:D2"/>
    <mergeCell ref="B4:D4"/>
  </mergeCells>
  <printOptions horizontalCentered="1"/>
  <pageMargins left="0.5905511811023623" right="0.5905511811023623" top="0.7874015748031497" bottom="0.9448818897637796" header="0.3937007874015748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2005-04-19T09:11:17Z</cp:lastPrinted>
  <dcterms:created xsi:type="dcterms:W3CDTF">1998-07-08T01:53:42Z</dcterms:created>
  <dcterms:modified xsi:type="dcterms:W3CDTF">2008-11-13T11:57:23Z</dcterms:modified>
  <cp:category>I14</cp:category>
  <cp:version/>
  <cp:contentType/>
  <cp:contentStatus/>
</cp:coreProperties>
</file>