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05" windowHeight="7290" activeTab="0"/>
  </bookViews>
  <sheets>
    <sheet name="歲入來源總表 (併)" sheetId="1" r:id="rId1"/>
    <sheet name="歲入來源總表 (經) " sheetId="2" r:id="rId2"/>
    <sheet name="歲入來源總表 (資) " sheetId="3" r:id="rId3"/>
    <sheet name="歲入來源 (併)" sheetId="4" r:id="rId4"/>
  </sheets>
  <definedNames>
    <definedName name="_xlnm.Print_Area" localSheetId="3">'歲入來源 (併)'!$A$1:$M$28</definedName>
    <definedName name="_xlnm.Print_Area" localSheetId="0">'歲入來源總表 (併)'!$A$1:$L$28</definedName>
    <definedName name="_xlnm.Print_Titles" localSheetId="3">'歲入來源 (併)'!$1:$6</definedName>
  </definedNames>
  <calcPr fullCalcOnLoad="1"/>
</workbook>
</file>

<file path=xl/sharedStrings.xml><?xml version="1.0" encoding="utf-8"?>
<sst xmlns="http://schemas.openxmlformats.org/spreadsheetml/2006/main" count="132" uniqueCount="61">
  <si>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</si>
  <si>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</si>
  <si>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</si>
  <si>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</si>
  <si>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</si>
  <si>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</si>
  <si>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</si>
  <si>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</si>
  <si>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</si>
  <si>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</si>
  <si>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</si>
  <si>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別決算總表</t>
  </si>
  <si>
    <t>經資門併計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</si>
  <si>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</si>
  <si>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</si>
  <si>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</si>
  <si>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</si>
  <si>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</si>
  <si>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</si>
  <si>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</si>
  <si>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</si>
  <si>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</si>
  <si>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賠償收入</t>
  </si>
  <si>
    <t>財產收入</t>
  </si>
  <si>
    <t>財產售價</t>
  </si>
  <si>
    <t>廢舊物資售價</t>
  </si>
  <si>
    <t>其他收入</t>
  </si>
  <si>
    <t>雜項收入</t>
  </si>
  <si>
    <t>經常門</t>
  </si>
  <si>
    <t>資本門</t>
  </si>
  <si>
    <t>節</t>
  </si>
  <si>
    <t>中央</t>
  </si>
  <si>
    <t>政府</t>
  </si>
  <si>
    <t>歲入來源</t>
  </si>
  <si>
    <t>別決算表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</si>
  <si>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</si>
  <si>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</si>
  <si>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</si>
  <si>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</si>
  <si>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</si>
  <si>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</si>
  <si>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</si>
  <si>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</si>
  <si>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</si>
  <si>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</si>
  <si>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</si>
  <si>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賠償收入</t>
  </si>
  <si>
    <t>一般賠償收入</t>
  </si>
  <si>
    <t>水利署及所屬</t>
  </si>
  <si>
    <t>財產收入</t>
  </si>
  <si>
    <t>財產售價</t>
  </si>
  <si>
    <t>動產售價</t>
  </si>
  <si>
    <t>廢舊物資售價</t>
  </si>
  <si>
    <t>其他收入</t>
  </si>
  <si>
    <t>雜項收入</t>
  </si>
  <si>
    <t>其他雜項收入</t>
  </si>
  <si>
    <t>流域綜合治理計畫</t>
  </si>
  <si>
    <t>第1期特別決算</t>
  </si>
  <si>
    <t>中華民國103年度</t>
  </si>
  <si>
    <t>至104年度</t>
  </si>
  <si>
    <t>第1期特別決算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</si>
</sst>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  <numFmt numFmtId="202" formatCode="#,##0.00\ ;[Black]\-#,##0.00\ ;&quot;… &quot;"/>
    <numFmt numFmtId="203" formatCode="#,##0.00\ ;[Red]\-#,##0.00\ ;&quot;- &quot;"/>
    <numFmt numFmtId="204" formatCode="#,##0.00;[Red]\-#,##0.00;&quot;-&quot;"/>
    <numFmt numFmtId="205" formatCode="#,##0.00;[Red]\-#,##0.00;&quot;- &quot;"/>
    <numFmt numFmtId="206" formatCode="#,##0\ ;[Red]\-#,##0\ ;&quot;- &quot;"/>
  </numFmts>
  <fonts count="4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4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0" fontId="1" fillId="0" borderId="15" xfId="0" applyNumberFormat="1" applyFont="1" applyBorder="1" applyAlignment="1">
      <alignment horizontal="right"/>
    </xf>
    <xf numFmtId="40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7" fillId="0" borderId="15" xfId="0" applyFont="1" applyBorder="1" applyAlignment="1">
      <alignment horizontal="left"/>
    </xf>
    <xf numFmtId="40" fontId="1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199" fontId="0" fillId="0" borderId="15" xfId="0" applyNumberFormat="1" applyFont="1" applyBorder="1" applyAlignment="1">
      <alignment horizontal="right"/>
    </xf>
    <xf numFmtId="40" fontId="0" fillId="0" borderId="15" xfId="0" applyNumberFormat="1" applyFont="1" applyBorder="1" applyAlignment="1">
      <alignment horizontal="right"/>
    </xf>
    <xf numFmtId="40" fontId="0" fillId="0" borderId="17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40" fontId="1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84" fontId="0" fillId="0" borderId="15" xfId="0" applyNumberFormat="1" applyFont="1" applyBorder="1" applyAlignment="1">
      <alignment horizontal="right"/>
    </xf>
    <xf numFmtId="184" fontId="1" fillId="0" borderId="15" xfId="0" applyNumberFormat="1" applyFont="1" applyBorder="1" applyAlignment="1">
      <alignment horizontal="right"/>
    </xf>
    <xf numFmtId="186" fontId="0" fillId="0" borderId="15" xfId="0" applyNumberFormat="1" applyFont="1" applyBorder="1" applyAlignment="1" quotePrefix="1">
      <alignment horizontal="right"/>
    </xf>
    <xf numFmtId="184" fontId="0" fillId="0" borderId="17" xfId="0" applyNumberFormat="1" applyFont="1" applyBorder="1" applyAlignment="1">
      <alignment horizontal="right"/>
    </xf>
    <xf numFmtId="0" fontId="17" fillId="0" borderId="15" xfId="0" applyFont="1" applyBorder="1" applyAlignment="1">
      <alignment/>
    </xf>
    <xf numFmtId="184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 vertical="top"/>
    </xf>
    <xf numFmtId="0" fontId="7" fillId="0" borderId="15" xfId="0" applyFont="1" applyBorder="1" applyAlignment="1">
      <alignment horizontal="left" wrapText="1" indent="2"/>
    </xf>
    <xf numFmtId="184" fontId="0" fillId="0" borderId="15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left" wrapText="1" indent="2"/>
    </xf>
    <xf numFmtId="184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199" fontId="18" fillId="0" borderId="15" xfId="0" applyNumberFormat="1" applyFont="1" applyBorder="1" applyAlignment="1">
      <alignment horizontal="right"/>
    </xf>
    <xf numFmtId="199" fontId="18" fillId="0" borderId="17" xfId="0" applyNumberFormat="1" applyFont="1" applyBorder="1" applyAlignment="1">
      <alignment horizontal="right"/>
    </xf>
    <xf numFmtId="199" fontId="19" fillId="0" borderId="15" xfId="0" applyNumberFormat="1" applyFont="1" applyBorder="1" applyAlignment="1">
      <alignment horizontal="right"/>
    </xf>
    <xf numFmtId="199" fontId="19" fillId="0" borderId="17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4" fontId="0" fillId="0" borderId="15" xfId="0" applyNumberFormat="1" applyFont="1" applyBorder="1" applyAlignment="1">
      <alignment/>
    </xf>
    <xf numFmtId="186" fontId="0" fillId="0" borderId="15" xfId="0" applyNumberFormat="1" applyFont="1" applyBorder="1" applyAlignment="1" quotePrefix="1">
      <alignment/>
    </xf>
    <xf numFmtId="184" fontId="0" fillId="0" borderId="17" xfId="0" applyNumberFormat="1" applyFont="1" applyBorder="1" applyAlignment="1">
      <alignment/>
    </xf>
    <xf numFmtId="184" fontId="1" fillId="0" borderId="15" xfId="0" applyNumberFormat="1" applyFont="1" applyBorder="1" applyAlignment="1">
      <alignment/>
    </xf>
    <xf numFmtId="184" fontId="1" fillId="0" borderId="17" xfId="0" applyNumberFormat="1" applyFont="1" applyBorder="1" applyAlignment="1">
      <alignment/>
    </xf>
    <xf numFmtId="184" fontId="0" fillId="0" borderId="15" xfId="0" applyNumberFormat="1" applyFont="1" applyBorder="1" applyAlignment="1">
      <alignment vertical="top"/>
    </xf>
    <xf numFmtId="186" fontId="0" fillId="0" borderId="15" xfId="0" applyNumberFormat="1" applyFont="1" applyBorder="1" applyAlignment="1" quotePrefix="1">
      <alignment vertical="top"/>
    </xf>
    <xf numFmtId="184" fontId="0" fillId="0" borderId="17" xfId="0" applyNumberFormat="1" applyFont="1" applyBorder="1" applyAlignment="1">
      <alignment vertical="top"/>
    </xf>
    <xf numFmtId="184" fontId="0" fillId="0" borderId="18" xfId="0" applyNumberFormat="1" applyFont="1" applyBorder="1" applyAlignment="1">
      <alignment/>
    </xf>
    <xf numFmtId="186" fontId="0" fillId="0" borderId="18" xfId="0" applyNumberFormat="1" applyFont="1" applyBorder="1" applyAlignment="1" quotePrefix="1">
      <alignment/>
    </xf>
    <xf numFmtId="184" fontId="0" fillId="0" borderId="2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quotePrefix="1">
      <alignment/>
    </xf>
    <xf numFmtId="0" fontId="23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 indent="1"/>
    </xf>
    <xf numFmtId="0" fontId="7" fillId="0" borderId="15" xfId="0" applyFont="1" applyBorder="1" applyAlignment="1">
      <alignment horizontal="left" indent="2"/>
    </xf>
    <xf numFmtId="0" fontId="23" fillId="0" borderId="19" xfId="0" applyFont="1" applyBorder="1" applyAlignment="1">
      <alignment horizontal="left"/>
    </xf>
    <xf numFmtId="198" fontId="0" fillId="0" borderId="15" xfId="0" applyNumberFormat="1" applyFont="1" applyBorder="1" applyAlignment="1">
      <alignment horizontal="right"/>
    </xf>
    <xf numFmtId="198" fontId="0" fillId="0" borderId="15" xfId="0" applyNumberFormat="1" applyFont="1" applyBorder="1" applyAlignment="1" quotePrefix="1">
      <alignment horizontal="right"/>
    </xf>
    <xf numFmtId="198" fontId="0" fillId="0" borderId="17" xfId="0" applyNumberFormat="1" applyFont="1" applyBorder="1" applyAlignment="1">
      <alignment horizontal="right"/>
    </xf>
    <xf numFmtId="203" fontId="18" fillId="0" borderId="15" xfId="0" applyNumberFormat="1" applyFont="1" applyBorder="1" applyAlignment="1">
      <alignment horizontal="right"/>
    </xf>
    <xf numFmtId="203" fontId="18" fillId="0" borderId="16" xfId="0" applyNumberFormat="1" applyFont="1" applyBorder="1" applyAlignment="1">
      <alignment horizontal="right"/>
    </xf>
    <xf numFmtId="203" fontId="18" fillId="0" borderId="17" xfId="0" applyNumberFormat="1" applyFont="1" applyBorder="1" applyAlignment="1">
      <alignment horizontal="right"/>
    </xf>
    <xf numFmtId="203" fontId="19" fillId="0" borderId="15" xfId="0" applyNumberFormat="1" applyFont="1" applyBorder="1" applyAlignment="1">
      <alignment horizontal="right"/>
    </xf>
    <xf numFmtId="203" fontId="19" fillId="0" borderId="17" xfId="0" applyNumberFormat="1" applyFont="1" applyBorder="1" applyAlignment="1">
      <alignment horizontal="right"/>
    </xf>
    <xf numFmtId="203" fontId="18" fillId="0" borderId="15" xfId="0" applyNumberFormat="1" applyFont="1" applyBorder="1" applyAlignment="1" quotePrefix="1">
      <alignment horizontal="right"/>
    </xf>
    <xf numFmtId="203" fontId="19" fillId="0" borderId="15" xfId="0" applyNumberFormat="1" applyFont="1" applyBorder="1" applyAlignment="1" quotePrefix="1">
      <alignment horizontal="right"/>
    </xf>
    <xf numFmtId="205" fontId="1" fillId="0" borderId="15" xfId="0" applyNumberFormat="1" applyFont="1" applyBorder="1" applyAlignment="1">
      <alignment horizontal="right"/>
    </xf>
    <xf numFmtId="205" fontId="1" fillId="0" borderId="16" xfId="0" applyNumberFormat="1" applyFont="1" applyBorder="1" applyAlignment="1">
      <alignment horizontal="right"/>
    </xf>
    <xf numFmtId="205" fontId="1" fillId="0" borderId="19" xfId="0" applyNumberFormat="1" applyFont="1" applyBorder="1" applyAlignment="1">
      <alignment horizontal="right"/>
    </xf>
    <xf numFmtId="205" fontId="1" fillId="0" borderId="0" xfId="0" applyNumberFormat="1" applyFont="1" applyBorder="1" applyAlignment="1">
      <alignment horizontal="right"/>
    </xf>
    <xf numFmtId="205" fontId="0" fillId="0" borderId="15" xfId="0" applyNumberFormat="1" applyFont="1" applyBorder="1" applyAlignment="1">
      <alignment horizontal="right"/>
    </xf>
    <xf numFmtId="205" fontId="0" fillId="0" borderId="17" xfId="0" applyNumberFormat="1" applyFont="1" applyBorder="1" applyAlignment="1">
      <alignment horizontal="right"/>
    </xf>
    <xf numFmtId="203" fontId="1" fillId="0" borderId="15" xfId="0" applyNumberFormat="1" applyFont="1" applyBorder="1" applyAlignment="1">
      <alignment horizontal="right"/>
    </xf>
    <xf numFmtId="203" fontId="1" fillId="0" borderId="16" xfId="0" applyNumberFormat="1" applyFont="1" applyBorder="1" applyAlignment="1">
      <alignment horizontal="right"/>
    </xf>
    <xf numFmtId="203" fontId="1" fillId="0" borderId="19" xfId="0" applyNumberFormat="1" applyFont="1" applyBorder="1" applyAlignment="1">
      <alignment horizontal="right"/>
    </xf>
    <xf numFmtId="203" fontId="1" fillId="0" borderId="0" xfId="0" applyNumberFormat="1" applyFont="1" applyBorder="1" applyAlignment="1">
      <alignment horizontal="right"/>
    </xf>
    <xf numFmtId="203" fontId="0" fillId="0" borderId="15" xfId="0" applyNumberFormat="1" applyFont="1" applyBorder="1" applyAlignment="1">
      <alignment horizontal="right"/>
    </xf>
    <xf numFmtId="203" fontId="0" fillId="0" borderId="17" xfId="0" applyNumberFormat="1" applyFont="1" applyBorder="1" applyAlignment="1">
      <alignment horizontal="right"/>
    </xf>
    <xf numFmtId="203" fontId="1" fillId="0" borderId="17" xfId="0" applyNumberFormat="1" applyFont="1" applyBorder="1" applyAlignment="1">
      <alignment horizontal="right"/>
    </xf>
    <xf numFmtId="206" fontId="1" fillId="0" borderId="15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184" fontId="1" fillId="0" borderId="18" xfId="0" applyNumberFormat="1" applyFont="1" applyBorder="1" applyAlignment="1">
      <alignment horizontal="right"/>
    </xf>
    <xf numFmtId="184" fontId="1" fillId="0" borderId="18" xfId="0" applyNumberFormat="1" applyFont="1" applyBorder="1" applyAlignment="1">
      <alignment/>
    </xf>
    <xf numFmtId="184" fontId="1" fillId="0" borderId="20" xfId="0" applyNumberFormat="1" applyFont="1" applyBorder="1" applyAlignment="1">
      <alignment/>
    </xf>
    <xf numFmtId="198" fontId="0" fillId="0" borderId="18" xfId="0" applyNumberFormat="1" applyFont="1" applyBorder="1" applyAlignment="1">
      <alignment horizontal="right"/>
    </xf>
    <xf numFmtId="198" fontId="0" fillId="0" borderId="18" xfId="0" applyNumberFormat="1" applyFont="1" applyBorder="1" applyAlignment="1" quotePrefix="1">
      <alignment horizontal="right"/>
    </xf>
    <xf numFmtId="198" fontId="0" fillId="0" borderId="20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75" zoomScalePageLayoutView="0" workbookViewId="0" topLeftCell="A2">
      <selection activeCell="H12" sqref="H12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8" width="18.25390625" style="5" customWidth="1"/>
    <col min="9" max="9" width="13.50390625" style="5" customWidth="1"/>
    <col min="10" max="10" width="15.75390625" style="5" customWidth="1"/>
    <col min="11" max="12" width="18.25390625" style="5" customWidth="1"/>
  </cols>
  <sheetData>
    <row r="1" spans="1:8" ht="24.75" customHeight="1">
      <c r="A1" s="1"/>
      <c r="B1" s="2"/>
      <c r="G1" s="3" t="s">
        <v>0</v>
      </c>
      <c r="H1" s="64" t="s">
        <v>1</v>
      </c>
    </row>
    <row r="2" spans="2:9" s="5" customFormat="1" ht="27" customHeight="1">
      <c r="B2" s="6"/>
      <c r="C2" s="7"/>
      <c r="D2" s="8"/>
      <c r="G2" s="3" t="s">
        <v>56</v>
      </c>
      <c r="H2" s="4" t="s">
        <v>57</v>
      </c>
      <c r="I2" s="64"/>
    </row>
    <row r="3" spans="1:9" s="5" customFormat="1" ht="27" customHeight="1">
      <c r="A3" s="9"/>
      <c r="B3" s="10"/>
      <c r="C3" s="10"/>
      <c r="D3" s="11"/>
      <c r="G3" s="3" t="s">
        <v>2</v>
      </c>
      <c r="H3" s="64" t="s">
        <v>11</v>
      </c>
      <c r="I3" s="64"/>
    </row>
    <row r="4" spans="1:12" s="5" customFormat="1" ht="24.75" customHeight="1" thickBot="1">
      <c r="A4" s="125" t="s">
        <v>12</v>
      </c>
      <c r="B4" s="126"/>
      <c r="C4" s="126"/>
      <c r="D4" s="126"/>
      <c r="E4" s="12"/>
      <c r="G4" s="13" t="s">
        <v>58</v>
      </c>
      <c r="H4" s="14" t="s">
        <v>59</v>
      </c>
      <c r="I4" s="65"/>
      <c r="L4" s="66" t="s">
        <v>3</v>
      </c>
    </row>
    <row r="5" spans="1:12" s="22" customFormat="1" ht="21" customHeight="1">
      <c r="A5" s="123" t="s">
        <v>4</v>
      </c>
      <c r="B5" s="123"/>
      <c r="C5" s="123"/>
      <c r="D5" s="124"/>
      <c r="E5" s="17"/>
      <c r="F5" s="18" t="s">
        <v>5</v>
      </c>
      <c r="G5" s="19"/>
      <c r="H5" s="67" t="s">
        <v>6</v>
      </c>
      <c r="I5" s="67"/>
      <c r="J5" s="68"/>
      <c r="K5" s="69"/>
      <c r="L5" s="121" t="s">
        <v>13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14</v>
      </c>
      <c r="E6" s="23" t="s">
        <v>15</v>
      </c>
      <c r="F6" s="23" t="s">
        <v>16</v>
      </c>
      <c r="G6" s="25" t="s">
        <v>17</v>
      </c>
      <c r="H6" s="23" t="s">
        <v>18</v>
      </c>
      <c r="I6" s="23" t="s">
        <v>19</v>
      </c>
      <c r="J6" s="23" t="s">
        <v>20</v>
      </c>
      <c r="K6" s="25" t="s">
        <v>17</v>
      </c>
      <c r="L6" s="122"/>
    </row>
    <row r="7" spans="1:12" s="30" customFormat="1" ht="27" customHeight="1">
      <c r="A7" s="26"/>
      <c r="B7" s="26"/>
      <c r="C7" s="26"/>
      <c r="D7" s="27" t="s">
        <v>10</v>
      </c>
      <c r="E7" s="112">
        <f>E8+E10+E13</f>
        <v>0</v>
      </c>
      <c r="F7" s="112">
        <f aca="true" t="shared" si="0" ref="F7:L7">F8+F10+F13</f>
        <v>0</v>
      </c>
      <c r="G7" s="112">
        <f t="shared" si="0"/>
        <v>0</v>
      </c>
      <c r="H7" s="28">
        <f t="shared" si="0"/>
        <v>24615744</v>
      </c>
      <c r="I7" s="112">
        <f t="shared" si="0"/>
        <v>0</v>
      </c>
      <c r="J7" s="112">
        <f t="shared" si="0"/>
        <v>0</v>
      </c>
      <c r="K7" s="28">
        <f t="shared" si="0"/>
        <v>24615744</v>
      </c>
      <c r="L7" s="29">
        <f t="shared" si="0"/>
        <v>24615744</v>
      </c>
    </row>
    <row r="8" spans="1:12" ht="27" customHeight="1">
      <c r="A8" s="31">
        <v>1</v>
      </c>
      <c r="B8" s="31"/>
      <c r="C8" s="31"/>
      <c r="D8" s="32" t="s">
        <v>21</v>
      </c>
      <c r="E8" s="109">
        <f>E9</f>
        <v>0</v>
      </c>
      <c r="F8" s="109">
        <f aca="true" t="shared" si="1" ref="F8:L8">F9</f>
        <v>0</v>
      </c>
      <c r="G8" s="109">
        <f t="shared" si="1"/>
        <v>0</v>
      </c>
      <c r="H8" s="28">
        <f t="shared" si="1"/>
        <v>1725156</v>
      </c>
      <c r="I8" s="112">
        <f t="shared" si="1"/>
        <v>0</v>
      </c>
      <c r="J8" s="112">
        <f t="shared" si="1"/>
        <v>0</v>
      </c>
      <c r="K8" s="28">
        <f t="shared" si="1"/>
        <v>1725156</v>
      </c>
      <c r="L8" s="33">
        <f t="shared" si="1"/>
        <v>1725156</v>
      </c>
    </row>
    <row r="9" spans="1:12" ht="27" customHeight="1">
      <c r="A9" s="31"/>
      <c r="B9" s="31"/>
      <c r="C9" s="31">
        <v>1</v>
      </c>
      <c r="D9" s="34" t="s">
        <v>22</v>
      </c>
      <c r="E9" s="109">
        <v>0</v>
      </c>
      <c r="F9" s="109">
        <v>0</v>
      </c>
      <c r="G9" s="109">
        <f>E9+F9</f>
        <v>0</v>
      </c>
      <c r="H9" s="35">
        <v>1725156</v>
      </c>
      <c r="I9" s="113">
        <v>0</v>
      </c>
      <c r="J9" s="113">
        <v>0</v>
      </c>
      <c r="K9" s="36">
        <f>H9+I9+J9</f>
        <v>1725156</v>
      </c>
      <c r="L9" s="37">
        <f>K9-G9</f>
        <v>1725156</v>
      </c>
    </row>
    <row r="10" spans="1:12" ht="27" customHeight="1">
      <c r="A10" s="31">
        <v>2</v>
      </c>
      <c r="B10" s="31"/>
      <c r="C10" s="31"/>
      <c r="D10" s="32" t="s">
        <v>23</v>
      </c>
      <c r="E10" s="109">
        <f>SUM(E11:E12)</f>
        <v>0</v>
      </c>
      <c r="F10" s="109">
        <f aca="true" t="shared" si="2" ref="F10:L10">SUM(F11:F12)</f>
        <v>0</v>
      </c>
      <c r="G10" s="109">
        <f t="shared" si="2"/>
        <v>0</v>
      </c>
      <c r="H10" s="28">
        <f t="shared" si="2"/>
        <v>22885028</v>
      </c>
      <c r="I10" s="112">
        <f t="shared" si="2"/>
        <v>0</v>
      </c>
      <c r="J10" s="112">
        <f t="shared" si="2"/>
        <v>0</v>
      </c>
      <c r="K10" s="28">
        <f t="shared" si="2"/>
        <v>22885028</v>
      </c>
      <c r="L10" s="39">
        <f t="shared" si="2"/>
        <v>22885028</v>
      </c>
    </row>
    <row r="11" spans="1:12" ht="27" customHeight="1">
      <c r="A11" s="31"/>
      <c r="B11" s="31"/>
      <c r="C11" s="38">
        <v>1</v>
      </c>
      <c r="D11" s="34" t="s">
        <v>24</v>
      </c>
      <c r="E11" s="109">
        <v>0</v>
      </c>
      <c r="F11" s="109">
        <v>0</v>
      </c>
      <c r="G11" s="109">
        <f>E11+F11</f>
        <v>0</v>
      </c>
      <c r="H11" s="35">
        <v>22321839</v>
      </c>
      <c r="I11" s="113">
        <v>0</v>
      </c>
      <c r="J11" s="113">
        <v>0</v>
      </c>
      <c r="K11" s="36">
        <f>H11+I11+J11</f>
        <v>22321839</v>
      </c>
      <c r="L11" s="37">
        <f>K11-G11</f>
        <v>22321839</v>
      </c>
    </row>
    <row r="12" spans="1:12" ht="27" customHeight="1">
      <c r="A12" s="31"/>
      <c r="B12" s="31"/>
      <c r="C12" s="31">
        <v>2</v>
      </c>
      <c r="D12" s="34" t="s">
        <v>25</v>
      </c>
      <c r="E12" s="109">
        <v>0</v>
      </c>
      <c r="F12" s="109">
        <v>0</v>
      </c>
      <c r="G12" s="109">
        <f>E12+F12</f>
        <v>0</v>
      </c>
      <c r="H12" s="35">
        <v>563189</v>
      </c>
      <c r="I12" s="113">
        <v>0</v>
      </c>
      <c r="J12" s="113">
        <v>0</v>
      </c>
      <c r="K12" s="36">
        <f>H12+I12+J12</f>
        <v>563189</v>
      </c>
      <c r="L12" s="37">
        <f>K12-G12</f>
        <v>563189</v>
      </c>
    </row>
    <row r="13" spans="1:12" ht="27" customHeight="1">
      <c r="A13" s="31">
        <v>3</v>
      </c>
      <c r="B13" s="31"/>
      <c r="C13" s="31"/>
      <c r="D13" s="32" t="s">
        <v>26</v>
      </c>
      <c r="E13" s="109">
        <f>E14</f>
        <v>0</v>
      </c>
      <c r="F13" s="109">
        <f aca="true" t="shared" si="3" ref="F13:L13">F14</f>
        <v>0</v>
      </c>
      <c r="G13" s="109">
        <f t="shared" si="3"/>
        <v>0</v>
      </c>
      <c r="H13" s="28">
        <f t="shared" si="3"/>
        <v>5560</v>
      </c>
      <c r="I13" s="112">
        <f t="shared" si="3"/>
        <v>0</v>
      </c>
      <c r="J13" s="112">
        <f t="shared" si="3"/>
        <v>0</v>
      </c>
      <c r="K13" s="28">
        <f t="shared" si="3"/>
        <v>5560</v>
      </c>
      <c r="L13" s="39">
        <f t="shared" si="3"/>
        <v>5560</v>
      </c>
    </row>
    <row r="14" spans="1:12" ht="27" customHeight="1">
      <c r="A14" s="31"/>
      <c r="B14" s="31"/>
      <c r="C14" s="31">
        <v>1</v>
      </c>
      <c r="D14" s="41" t="s">
        <v>27</v>
      </c>
      <c r="E14" s="109">
        <v>0</v>
      </c>
      <c r="F14" s="109">
        <v>0</v>
      </c>
      <c r="G14" s="109">
        <f>G15</f>
        <v>0</v>
      </c>
      <c r="H14" s="35">
        <v>5560</v>
      </c>
      <c r="I14" s="113">
        <v>0</v>
      </c>
      <c r="J14" s="113">
        <v>0</v>
      </c>
      <c r="K14" s="36">
        <f>SUM(H14:J14)</f>
        <v>5560</v>
      </c>
      <c r="L14" s="37">
        <f>K14-G14</f>
        <v>5560</v>
      </c>
    </row>
    <row r="15" spans="1:12" ht="27" customHeight="1">
      <c r="A15" s="31"/>
      <c r="B15" s="31"/>
      <c r="C15" s="31"/>
      <c r="D15" s="42"/>
      <c r="E15" s="43"/>
      <c r="F15" s="43"/>
      <c r="G15" s="44"/>
      <c r="H15" s="43"/>
      <c r="I15" s="43"/>
      <c r="J15" s="43"/>
      <c r="K15" s="45"/>
      <c r="L15" s="46"/>
    </row>
    <row r="16" spans="1:12" ht="27" customHeight="1">
      <c r="A16" s="31"/>
      <c r="B16" s="31"/>
      <c r="C16" s="31"/>
      <c r="D16" s="47"/>
      <c r="E16" s="44"/>
      <c r="F16" s="44"/>
      <c r="G16" s="44"/>
      <c r="H16" s="73"/>
      <c r="I16" s="73"/>
      <c r="J16" s="73"/>
      <c r="K16" s="73"/>
      <c r="L16" s="74"/>
    </row>
    <row r="17" spans="1:12" ht="27" customHeight="1">
      <c r="A17" s="31"/>
      <c r="B17" s="31"/>
      <c r="C17" s="31"/>
      <c r="D17" s="47"/>
      <c r="E17" s="44"/>
      <c r="F17" s="44"/>
      <c r="G17" s="44"/>
      <c r="H17" s="73"/>
      <c r="I17" s="73"/>
      <c r="J17" s="73"/>
      <c r="K17" s="73"/>
      <c r="L17" s="74"/>
    </row>
    <row r="18" spans="1:12" ht="27" customHeight="1">
      <c r="A18" s="31"/>
      <c r="B18" s="31"/>
      <c r="C18" s="31"/>
      <c r="D18" s="47"/>
      <c r="E18" s="44"/>
      <c r="F18" s="44"/>
      <c r="G18" s="44"/>
      <c r="H18" s="73"/>
      <c r="I18" s="73"/>
      <c r="J18" s="73"/>
      <c r="K18" s="73"/>
      <c r="L18" s="74"/>
    </row>
    <row r="19" spans="1:12" ht="27" customHeight="1">
      <c r="A19" s="31"/>
      <c r="B19" s="31"/>
      <c r="C19" s="31"/>
      <c r="D19" s="47"/>
      <c r="E19" s="44"/>
      <c r="F19" s="44"/>
      <c r="G19" s="44"/>
      <c r="H19" s="73"/>
      <c r="I19" s="73"/>
      <c r="J19" s="73"/>
      <c r="K19" s="73"/>
      <c r="L19" s="74"/>
    </row>
    <row r="20" spans="1:12" ht="27" customHeight="1">
      <c r="A20" s="31"/>
      <c r="B20" s="31"/>
      <c r="C20" s="31"/>
      <c r="D20" s="47"/>
      <c r="E20" s="44"/>
      <c r="F20" s="44"/>
      <c r="G20" s="44"/>
      <c r="H20" s="73"/>
      <c r="I20" s="73"/>
      <c r="J20" s="73"/>
      <c r="K20" s="73"/>
      <c r="L20" s="74"/>
    </row>
    <row r="21" spans="1:12" ht="27" customHeight="1">
      <c r="A21" s="31"/>
      <c r="B21" s="31"/>
      <c r="C21" s="31"/>
      <c r="D21" s="49"/>
      <c r="E21" s="44"/>
      <c r="F21" s="44"/>
      <c r="G21" s="44"/>
      <c r="H21" s="73"/>
      <c r="I21" s="73"/>
      <c r="J21" s="73"/>
      <c r="K21" s="73"/>
      <c r="L21" s="74"/>
    </row>
    <row r="22" spans="1:12" ht="27" customHeight="1">
      <c r="A22" s="31"/>
      <c r="B22" s="31"/>
      <c r="C22" s="50"/>
      <c r="D22" s="51"/>
      <c r="E22" s="52"/>
      <c r="F22" s="52"/>
      <c r="G22" s="52"/>
      <c r="H22" s="75"/>
      <c r="I22" s="75"/>
      <c r="J22" s="75"/>
      <c r="K22" s="76"/>
      <c r="L22" s="77"/>
    </row>
    <row r="23" spans="1:12" ht="27" customHeight="1">
      <c r="A23" s="31"/>
      <c r="B23" s="31"/>
      <c r="C23" s="50"/>
      <c r="D23" s="51"/>
      <c r="E23" s="52"/>
      <c r="F23" s="52"/>
      <c r="G23" s="52"/>
      <c r="H23" s="75"/>
      <c r="I23" s="75"/>
      <c r="J23" s="75"/>
      <c r="K23" s="76"/>
      <c r="L23" s="77"/>
    </row>
    <row r="24" spans="1:12" ht="27" customHeight="1">
      <c r="A24" s="31"/>
      <c r="B24" s="31"/>
      <c r="C24" s="31"/>
      <c r="D24" s="49"/>
      <c r="E24" s="44"/>
      <c r="F24" s="44"/>
      <c r="G24" s="44"/>
      <c r="H24" s="73"/>
      <c r="I24" s="73"/>
      <c r="J24" s="73"/>
      <c r="K24" s="73"/>
      <c r="L24" s="74"/>
    </row>
    <row r="25" spans="1:12" ht="27" customHeight="1">
      <c r="A25" s="31"/>
      <c r="B25" s="31"/>
      <c r="C25" s="31"/>
      <c r="D25" s="49"/>
      <c r="E25" s="44"/>
      <c r="F25" s="44"/>
      <c r="G25" s="44"/>
      <c r="H25" s="73"/>
      <c r="I25" s="73"/>
      <c r="J25" s="73"/>
      <c r="K25" s="73"/>
      <c r="L25" s="74"/>
    </row>
    <row r="26" spans="1:12" ht="27" customHeight="1">
      <c r="A26" s="31"/>
      <c r="B26" s="31"/>
      <c r="C26" s="31"/>
      <c r="D26" s="51"/>
      <c r="E26" s="43"/>
      <c r="F26" s="43"/>
      <c r="G26" s="43"/>
      <c r="H26" s="70"/>
      <c r="I26" s="70"/>
      <c r="J26" s="70"/>
      <c r="K26" s="71"/>
      <c r="L26" s="72"/>
    </row>
    <row r="27" spans="1:12" ht="27" customHeight="1">
      <c r="A27" s="31"/>
      <c r="B27" s="31"/>
      <c r="C27" s="31"/>
      <c r="D27" s="47"/>
      <c r="E27" s="44"/>
      <c r="F27" s="44"/>
      <c r="G27" s="44"/>
      <c r="H27" s="73"/>
      <c r="I27" s="73"/>
      <c r="J27" s="73"/>
      <c r="K27" s="73"/>
      <c r="L27" s="74"/>
    </row>
    <row r="28" spans="1:12" s="56" customFormat="1" ht="45" customHeight="1" thickBot="1">
      <c r="A28" s="53"/>
      <c r="B28" s="53"/>
      <c r="C28" s="53"/>
      <c r="D28" s="54"/>
      <c r="E28" s="55"/>
      <c r="F28" s="55"/>
      <c r="G28" s="55"/>
      <c r="H28" s="78"/>
      <c r="I28" s="78"/>
      <c r="J28" s="78"/>
      <c r="K28" s="79"/>
      <c r="L28" s="80"/>
    </row>
  </sheetData>
  <sheetProtection/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85" zoomScalePageLayoutView="0" workbookViewId="0" topLeftCell="A1">
      <selection activeCell="H12" sqref="H12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12" width="16.375" style="5" customWidth="1"/>
  </cols>
  <sheetData>
    <row r="1" spans="1:8" ht="24.75" customHeight="1">
      <c r="A1" s="1"/>
      <c r="B1" s="2"/>
      <c r="G1" s="3" t="s">
        <v>0</v>
      </c>
      <c r="H1" s="64" t="s">
        <v>1</v>
      </c>
    </row>
    <row r="2" spans="2:9" s="5" customFormat="1" ht="27" customHeight="1">
      <c r="B2" s="6"/>
      <c r="C2" s="7"/>
      <c r="D2" s="8"/>
      <c r="G2" s="3" t="s">
        <v>56</v>
      </c>
      <c r="H2" s="4" t="s">
        <v>57</v>
      </c>
      <c r="I2" s="64"/>
    </row>
    <row r="3" spans="1:9" s="5" customFormat="1" ht="27" customHeight="1">
      <c r="A3" s="9"/>
      <c r="B3" s="10"/>
      <c r="C3" s="10"/>
      <c r="D3" s="11"/>
      <c r="G3" s="3" t="s">
        <v>2</v>
      </c>
      <c r="H3" s="64" t="s">
        <v>11</v>
      </c>
      <c r="I3" s="64"/>
    </row>
    <row r="4" spans="1:12" s="5" customFormat="1" ht="24.75" customHeight="1" thickBot="1">
      <c r="A4" s="125" t="s">
        <v>28</v>
      </c>
      <c r="B4" s="126"/>
      <c r="C4" s="126"/>
      <c r="D4" s="126"/>
      <c r="E4" s="12"/>
      <c r="G4" s="13" t="s">
        <v>58</v>
      </c>
      <c r="H4" s="14" t="s">
        <v>59</v>
      </c>
      <c r="I4" s="65"/>
      <c r="L4" s="66" t="s">
        <v>3</v>
      </c>
    </row>
    <row r="5" spans="1:12" s="22" customFormat="1" ht="21" customHeight="1">
      <c r="A5" s="123" t="s">
        <v>4</v>
      </c>
      <c r="B5" s="123"/>
      <c r="C5" s="123"/>
      <c r="D5" s="124"/>
      <c r="E5" s="17"/>
      <c r="F5" s="18" t="s">
        <v>5</v>
      </c>
      <c r="G5" s="19"/>
      <c r="H5" s="67" t="s">
        <v>6</v>
      </c>
      <c r="I5" s="67"/>
      <c r="J5" s="68"/>
      <c r="K5" s="69"/>
      <c r="L5" s="121" t="s">
        <v>13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14</v>
      </c>
      <c r="E6" s="23" t="s">
        <v>15</v>
      </c>
      <c r="F6" s="23" t="s">
        <v>16</v>
      </c>
      <c r="G6" s="25" t="s">
        <v>17</v>
      </c>
      <c r="H6" s="23" t="s">
        <v>18</v>
      </c>
      <c r="I6" s="23" t="s">
        <v>19</v>
      </c>
      <c r="J6" s="23" t="s">
        <v>20</v>
      </c>
      <c r="K6" s="25" t="s">
        <v>17</v>
      </c>
      <c r="L6" s="122"/>
    </row>
    <row r="7" spans="1:12" s="30" customFormat="1" ht="27" customHeight="1">
      <c r="A7" s="26"/>
      <c r="B7" s="26"/>
      <c r="C7" s="26"/>
      <c r="D7" s="27" t="s">
        <v>10</v>
      </c>
      <c r="E7" s="105">
        <f>SUM(E8,E10,E12)</f>
        <v>0</v>
      </c>
      <c r="F7" s="105">
        <f aca="true" t="shared" si="0" ref="F7:L7">SUM(F8,F10,F12)</f>
        <v>0</v>
      </c>
      <c r="G7" s="105">
        <f t="shared" si="0"/>
        <v>0</v>
      </c>
      <c r="H7" s="105">
        <f t="shared" si="0"/>
        <v>2293905</v>
      </c>
      <c r="I7" s="105">
        <f t="shared" si="0"/>
        <v>0</v>
      </c>
      <c r="J7" s="105">
        <f t="shared" si="0"/>
        <v>0</v>
      </c>
      <c r="K7" s="105">
        <f t="shared" si="0"/>
        <v>2293905</v>
      </c>
      <c r="L7" s="106">
        <f t="shared" si="0"/>
        <v>2293905</v>
      </c>
    </row>
    <row r="8" spans="1:12" ht="27" customHeight="1">
      <c r="A8" s="31">
        <v>1</v>
      </c>
      <c r="B8" s="31"/>
      <c r="C8" s="31"/>
      <c r="D8" s="32" t="s">
        <v>21</v>
      </c>
      <c r="E8" s="107">
        <f aca="true" t="shared" si="1" ref="E8:L8">E9</f>
        <v>0</v>
      </c>
      <c r="F8" s="105">
        <f t="shared" si="1"/>
        <v>0</v>
      </c>
      <c r="G8" s="105">
        <f t="shared" si="1"/>
        <v>0</v>
      </c>
      <c r="H8" s="105">
        <f t="shared" si="1"/>
        <v>1725156</v>
      </c>
      <c r="I8" s="105">
        <f t="shared" si="1"/>
        <v>0</v>
      </c>
      <c r="J8" s="105">
        <f t="shared" si="1"/>
        <v>0</v>
      </c>
      <c r="K8" s="105">
        <f t="shared" si="1"/>
        <v>1725156</v>
      </c>
      <c r="L8" s="108">
        <f t="shared" si="1"/>
        <v>1725156</v>
      </c>
    </row>
    <row r="9" spans="1:12" ht="27" customHeight="1">
      <c r="A9" s="31"/>
      <c r="B9" s="31"/>
      <c r="C9" s="31">
        <v>1</v>
      </c>
      <c r="D9" s="34" t="s">
        <v>22</v>
      </c>
      <c r="E9" s="109">
        <v>0</v>
      </c>
      <c r="F9" s="109">
        <v>0</v>
      </c>
      <c r="G9" s="109">
        <f>E9+F9</f>
        <v>0</v>
      </c>
      <c r="H9" s="109">
        <v>1725156</v>
      </c>
      <c r="I9" s="109">
        <v>0</v>
      </c>
      <c r="J9" s="109">
        <v>0</v>
      </c>
      <c r="K9" s="109">
        <f>H9+I9+J9</f>
        <v>1725156</v>
      </c>
      <c r="L9" s="110">
        <f>K9-G9</f>
        <v>1725156</v>
      </c>
    </row>
    <row r="10" spans="1:12" ht="27" customHeight="1">
      <c r="A10" s="31">
        <v>2</v>
      </c>
      <c r="B10" s="31"/>
      <c r="C10" s="31"/>
      <c r="D10" s="32" t="s">
        <v>23</v>
      </c>
      <c r="E10" s="105">
        <f aca="true" t="shared" si="2" ref="E10:L10">SUM(E11:E11)</f>
        <v>0</v>
      </c>
      <c r="F10" s="105">
        <f t="shared" si="2"/>
        <v>0</v>
      </c>
      <c r="G10" s="105">
        <f t="shared" si="2"/>
        <v>0</v>
      </c>
      <c r="H10" s="105">
        <f t="shared" si="2"/>
        <v>563189</v>
      </c>
      <c r="I10" s="105">
        <f t="shared" si="2"/>
        <v>0</v>
      </c>
      <c r="J10" s="105">
        <f t="shared" si="2"/>
        <v>0</v>
      </c>
      <c r="K10" s="105">
        <f t="shared" si="2"/>
        <v>563189</v>
      </c>
      <c r="L10" s="111">
        <f t="shared" si="2"/>
        <v>563189</v>
      </c>
    </row>
    <row r="11" spans="1:12" ht="27" customHeight="1">
      <c r="A11" s="31"/>
      <c r="B11" s="31"/>
      <c r="C11" s="31">
        <v>2</v>
      </c>
      <c r="D11" s="34" t="s">
        <v>25</v>
      </c>
      <c r="E11" s="109">
        <v>0</v>
      </c>
      <c r="F11" s="109">
        <v>0</v>
      </c>
      <c r="G11" s="109">
        <f>E11+F11</f>
        <v>0</v>
      </c>
      <c r="H11" s="109">
        <v>563189</v>
      </c>
      <c r="I11" s="109">
        <v>0</v>
      </c>
      <c r="J11" s="109">
        <v>0</v>
      </c>
      <c r="K11" s="109">
        <f>H11+I11+J11</f>
        <v>563189</v>
      </c>
      <c r="L11" s="110">
        <f>K11-G11</f>
        <v>563189</v>
      </c>
    </row>
    <row r="12" spans="1:12" ht="27" customHeight="1">
      <c r="A12" s="31">
        <v>3</v>
      </c>
      <c r="B12" s="31"/>
      <c r="C12" s="31"/>
      <c r="D12" s="32" t="s">
        <v>26</v>
      </c>
      <c r="E12" s="105">
        <f>E13</f>
        <v>0</v>
      </c>
      <c r="F12" s="105">
        <f aca="true" t="shared" si="3" ref="F12:L12">F13</f>
        <v>0</v>
      </c>
      <c r="G12" s="105">
        <f t="shared" si="3"/>
        <v>0</v>
      </c>
      <c r="H12" s="105">
        <f t="shared" si="3"/>
        <v>5560</v>
      </c>
      <c r="I12" s="105">
        <f t="shared" si="3"/>
        <v>0</v>
      </c>
      <c r="J12" s="105">
        <f t="shared" si="3"/>
        <v>0</v>
      </c>
      <c r="K12" s="105">
        <f t="shared" si="3"/>
        <v>5560</v>
      </c>
      <c r="L12" s="111">
        <f t="shared" si="3"/>
        <v>5560</v>
      </c>
    </row>
    <row r="13" spans="1:12" ht="27" customHeight="1">
      <c r="A13" s="31"/>
      <c r="B13" s="31"/>
      <c r="C13" s="31">
        <v>1</v>
      </c>
      <c r="D13" s="41" t="s">
        <v>27</v>
      </c>
      <c r="E13" s="109">
        <v>0</v>
      </c>
      <c r="F13" s="109">
        <v>0</v>
      </c>
      <c r="G13" s="109">
        <f>SUM(E13:F13)</f>
        <v>0</v>
      </c>
      <c r="H13" s="109">
        <v>5560</v>
      </c>
      <c r="I13" s="109">
        <v>0</v>
      </c>
      <c r="J13" s="109">
        <v>0</v>
      </c>
      <c r="K13" s="109">
        <f>SUM(H13:J13)</f>
        <v>5560</v>
      </c>
      <c r="L13" s="110">
        <f>K13-G13</f>
        <v>5560</v>
      </c>
    </row>
    <row r="14" spans="1:12" ht="27" customHeight="1">
      <c r="A14" s="31"/>
      <c r="B14" s="31"/>
      <c r="C14" s="31"/>
      <c r="D14" s="42"/>
      <c r="E14" s="43"/>
      <c r="F14" s="43"/>
      <c r="G14" s="44"/>
      <c r="H14" s="43"/>
      <c r="I14" s="43"/>
      <c r="J14" s="43"/>
      <c r="K14" s="45"/>
      <c r="L14" s="46"/>
    </row>
    <row r="15" spans="1:12" ht="27" customHeight="1">
      <c r="A15" s="31"/>
      <c r="B15" s="31"/>
      <c r="C15" s="31"/>
      <c r="D15" s="42"/>
      <c r="E15" s="43"/>
      <c r="F15" s="43"/>
      <c r="G15" s="44"/>
      <c r="H15" s="43"/>
      <c r="I15" s="43"/>
      <c r="J15" s="43"/>
      <c r="K15" s="45"/>
      <c r="L15" s="46"/>
    </row>
    <row r="16" spans="1:12" ht="27" customHeight="1">
      <c r="A16" s="31"/>
      <c r="B16" s="31"/>
      <c r="C16" s="31"/>
      <c r="D16" s="47"/>
      <c r="E16" s="44"/>
      <c r="F16" s="44"/>
      <c r="G16" s="44"/>
      <c r="H16" s="73"/>
      <c r="I16" s="73"/>
      <c r="J16" s="73"/>
      <c r="K16" s="73"/>
      <c r="L16" s="74"/>
    </row>
    <row r="17" spans="1:12" ht="27" customHeight="1">
      <c r="A17" s="31"/>
      <c r="B17" s="31"/>
      <c r="C17" s="31"/>
      <c r="D17" s="47"/>
      <c r="E17" s="44"/>
      <c r="F17" s="44"/>
      <c r="G17" s="44"/>
      <c r="H17" s="73"/>
      <c r="I17" s="73"/>
      <c r="J17" s="73"/>
      <c r="K17" s="73"/>
      <c r="L17" s="74"/>
    </row>
    <row r="18" spans="1:12" ht="27" customHeight="1">
      <c r="A18" s="31"/>
      <c r="B18" s="31"/>
      <c r="C18" s="31"/>
      <c r="D18" s="47"/>
      <c r="E18" s="44"/>
      <c r="F18" s="44"/>
      <c r="G18" s="44"/>
      <c r="H18" s="73"/>
      <c r="I18" s="73"/>
      <c r="J18" s="73"/>
      <c r="K18" s="73"/>
      <c r="L18" s="74"/>
    </row>
    <row r="19" spans="1:12" ht="27" customHeight="1">
      <c r="A19" s="31"/>
      <c r="B19" s="31"/>
      <c r="C19" s="31"/>
      <c r="D19" s="47"/>
      <c r="E19" s="44"/>
      <c r="F19" s="44"/>
      <c r="G19" s="44"/>
      <c r="H19" s="73"/>
      <c r="I19" s="73"/>
      <c r="J19" s="73"/>
      <c r="K19" s="73"/>
      <c r="L19" s="74"/>
    </row>
    <row r="20" spans="1:12" ht="27" customHeight="1">
      <c r="A20" s="31"/>
      <c r="B20" s="31"/>
      <c r="C20" s="31"/>
      <c r="D20" s="47"/>
      <c r="E20" s="44"/>
      <c r="F20" s="44"/>
      <c r="G20" s="44"/>
      <c r="H20" s="73"/>
      <c r="I20" s="73"/>
      <c r="J20" s="73"/>
      <c r="K20" s="73"/>
      <c r="L20" s="74"/>
    </row>
    <row r="21" spans="1:12" ht="27" customHeight="1">
      <c r="A21" s="31"/>
      <c r="B21" s="31"/>
      <c r="C21" s="31"/>
      <c r="D21" s="47"/>
      <c r="E21" s="44"/>
      <c r="F21" s="44"/>
      <c r="G21" s="44"/>
      <c r="H21" s="73"/>
      <c r="I21" s="73"/>
      <c r="J21" s="73"/>
      <c r="K21" s="73"/>
      <c r="L21" s="74"/>
    </row>
    <row r="22" spans="1:12" ht="27" customHeight="1">
      <c r="A22" s="31"/>
      <c r="B22" s="31"/>
      <c r="C22" s="31"/>
      <c r="D22" s="47"/>
      <c r="E22" s="44"/>
      <c r="F22" s="44"/>
      <c r="G22" s="44"/>
      <c r="H22" s="73"/>
      <c r="I22" s="73"/>
      <c r="J22" s="73"/>
      <c r="K22" s="73"/>
      <c r="L22" s="74"/>
    </row>
    <row r="23" spans="1:12" ht="27" customHeight="1">
      <c r="A23" s="31"/>
      <c r="B23" s="31"/>
      <c r="C23" s="31"/>
      <c r="D23" s="47"/>
      <c r="E23" s="44"/>
      <c r="F23" s="44"/>
      <c r="G23" s="44"/>
      <c r="H23" s="73"/>
      <c r="I23" s="73"/>
      <c r="J23" s="73"/>
      <c r="K23" s="73"/>
      <c r="L23" s="74"/>
    </row>
    <row r="24" spans="1:12" ht="27" customHeight="1">
      <c r="A24" s="31"/>
      <c r="B24" s="31"/>
      <c r="C24" s="31"/>
      <c r="D24" s="47"/>
      <c r="E24" s="44"/>
      <c r="F24" s="44"/>
      <c r="G24" s="44"/>
      <c r="H24" s="73"/>
      <c r="I24" s="73"/>
      <c r="J24" s="73"/>
      <c r="K24" s="73"/>
      <c r="L24" s="74"/>
    </row>
    <row r="25" spans="1:12" ht="27" customHeight="1">
      <c r="A25" s="31"/>
      <c r="B25" s="31"/>
      <c r="C25" s="31"/>
      <c r="D25" s="49"/>
      <c r="E25" s="44"/>
      <c r="F25" s="44"/>
      <c r="G25" s="44"/>
      <c r="H25" s="73"/>
      <c r="I25" s="73"/>
      <c r="J25" s="73"/>
      <c r="K25" s="73"/>
      <c r="L25" s="74"/>
    </row>
    <row r="26" spans="1:12" ht="27" customHeight="1">
      <c r="A26" s="31"/>
      <c r="B26" s="31"/>
      <c r="C26" s="50"/>
      <c r="D26" s="51"/>
      <c r="E26" s="52"/>
      <c r="F26" s="52"/>
      <c r="G26" s="52"/>
      <c r="H26" s="75"/>
      <c r="I26" s="75"/>
      <c r="J26" s="75"/>
      <c r="K26" s="76"/>
      <c r="L26" s="77"/>
    </row>
    <row r="27" spans="1:12" ht="27" customHeight="1">
      <c r="A27" s="31"/>
      <c r="B27" s="31"/>
      <c r="C27" s="31"/>
      <c r="D27" s="49"/>
      <c r="E27" s="44"/>
      <c r="F27" s="44"/>
      <c r="G27" s="44"/>
      <c r="H27" s="73"/>
      <c r="I27" s="73"/>
      <c r="J27" s="73"/>
      <c r="K27" s="73"/>
      <c r="L27" s="74"/>
    </row>
    <row r="28" spans="1:12" ht="45" customHeight="1" thickBot="1">
      <c r="A28" s="53"/>
      <c r="B28" s="53"/>
      <c r="C28" s="53"/>
      <c r="D28" s="114"/>
      <c r="E28" s="115"/>
      <c r="F28" s="115"/>
      <c r="G28" s="115"/>
      <c r="H28" s="116"/>
      <c r="I28" s="116"/>
      <c r="J28" s="116"/>
      <c r="K28" s="116"/>
      <c r="L28" s="117"/>
    </row>
  </sheetData>
  <sheetProtection/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85" zoomScalePageLayoutView="0" workbookViewId="0" topLeftCell="A1">
      <selection activeCell="C1" sqref="C1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12" width="16.50390625" style="5" customWidth="1"/>
  </cols>
  <sheetData>
    <row r="1" spans="1:8" ht="24.75" customHeight="1">
      <c r="A1" s="1"/>
      <c r="B1" s="2"/>
      <c r="G1" s="3" t="s">
        <v>0</v>
      </c>
      <c r="H1" s="64" t="s">
        <v>1</v>
      </c>
    </row>
    <row r="2" spans="2:9" s="5" customFormat="1" ht="27" customHeight="1">
      <c r="B2" s="6"/>
      <c r="C2" s="7"/>
      <c r="D2" s="8"/>
      <c r="G2" s="3" t="s">
        <v>56</v>
      </c>
      <c r="H2" s="4" t="s">
        <v>57</v>
      </c>
      <c r="I2" s="64"/>
    </row>
    <row r="3" spans="1:9" s="5" customFormat="1" ht="27" customHeight="1">
      <c r="A3" s="9"/>
      <c r="B3" s="10"/>
      <c r="C3" s="10"/>
      <c r="D3" s="11"/>
      <c r="G3" s="3" t="s">
        <v>2</v>
      </c>
      <c r="H3" s="64" t="s">
        <v>11</v>
      </c>
      <c r="I3" s="64"/>
    </row>
    <row r="4" spans="1:12" s="5" customFormat="1" ht="24.75" customHeight="1" thickBot="1">
      <c r="A4" s="125" t="s">
        <v>29</v>
      </c>
      <c r="B4" s="126"/>
      <c r="C4" s="126"/>
      <c r="D4" s="126"/>
      <c r="E4" s="12"/>
      <c r="G4" s="13" t="s">
        <v>58</v>
      </c>
      <c r="H4" s="14" t="s">
        <v>59</v>
      </c>
      <c r="I4" s="65"/>
      <c r="L4" s="66" t="s">
        <v>3</v>
      </c>
    </row>
    <row r="5" spans="1:12" s="22" customFormat="1" ht="21" customHeight="1">
      <c r="A5" s="123" t="s">
        <v>4</v>
      </c>
      <c r="B5" s="123"/>
      <c r="C5" s="123"/>
      <c r="D5" s="124"/>
      <c r="E5" s="17"/>
      <c r="F5" s="18" t="s">
        <v>5</v>
      </c>
      <c r="G5" s="19"/>
      <c r="H5" s="67" t="s">
        <v>6</v>
      </c>
      <c r="I5" s="67"/>
      <c r="J5" s="68"/>
      <c r="K5" s="69"/>
      <c r="L5" s="121" t="s">
        <v>13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14</v>
      </c>
      <c r="E6" s="23" t="s">
        <v>15</v>
      </c>
      <c r="F6" s="23" t="s">
        <v>16</v>
      </c>
      <c r="G6" s="25" t="s">
        <v>17</v>
      </c>
      <c r="H6" s="23" t="s">
        <v>18</v>
      </c>
      <c r="I6" s="23" t="s">
        <v>19</v>
      </c>
      <c r="J6" s="23" t="s">
        <v>20</v>
      </c>
      <c r="K6" s="25" t="s">
        <v>17</v>
      </c>
      <c r="L6" s="122"/>
    </row>
    <row r="7" spans="1:12" s="30" customFormat="1" ht="27" customHeight="1">
      <c r="A7" s="26"/>
      <c r="B7" s="26"/>
      <c r="C7" s="26"/>
      <c r="D7" s="27" t="s">
        <v>10</v>
      </c>
      <c r="E7" s="99">
        <f>E8+E10+E13</f>
        <v>0</v>
      </c>
      <c r="F7" s="99">
        <f aca="true" t="shared" si="0" ref="F7:L7">F8+F10+F13</f>
        <v>0</v>
      </c>
      <c r="G7" s="99">
        <f t="shared" si="0"/>
        <v>0</v>
      </c>
      <c r="H7" s="99">
        <f t="shared" si="0"/>
        <v>22321839</v>
      </c>
      <c r="I7" s="99">
        <f t="shared" si="0"/>
        <v>0</v>
      </c>
      <c r="J7" s="99">
        <f t="shared" si="0"/>
        <v>0</v>
      </c>
      <c r="K7" s="99">
        <f t="shared" si="0"/>
        <v>22321839</v>
      </c>
      <c r="L7" s="100">
        <f t="shared" si="0"/>
        <v>22321839</v>
      </c>
    </row>
    <row r="8" spans="1:12" ht="27" customHeight="1">
      <c r="A8" s="31">
        <v>1</v>
      </c>
      <c r="B8" s="31"/>
      <c r="C8" s="31"/>
      <c r="D8" s="32" t="s">
        <v>23</v>
      </c>
      <c r="E8" s="101">
        <f aca="true" t="shared" si="1" ref="E8:L8">E9</f>
        <v>0</v>
      </c>
      <c r="F8" s="99">
        <f t="shared" si="1"/>
        <v>0</v>
      </c>
      <c r="G8" s="99">
        <f t="shared" si="1"/>
        <v>0</v>
      </c>
      <c r="H8" s="99">
        <f t="shared" si="1"/>
        <v>22321839</v>
      </c>
      <c r="I8" s="99">
        <f t="shared" si="1"/>
        <v>0</v>
      </c>
      <c r="J8" s="99">
        <f t="shared" si="1"/>
        <v>0</v>
      </c>
      <c r="K8" s="99">
        <f t="shared" si="1"/>
        <v>22321839</v>
      </c>
      <c r="L8" s="102">
        <f t="shared" si="1"/>
        <v>22321839</v>
      </c>
    </row>
    <row r="9" spans="1:12" ht="27" customHeight="1">
      <c r="A9" s="31"/>
      <c r="B9" s="31"/>
      <c r="C9" s="31">
        <v>1</v>
      </c>
      <c r="D9" s="34" t="s">
        <v>24</v>
      </c>
      <c r="E9" s="103">
        <v>0</v>
      </c>
      <c r="F9" s="103">
        <v>0</v>
      </c>
      <c r="G9" s="103">
        <f>E9+F9</f>
        <v>0</v>
      </c>
      <c r="H9" s="103">
        <v>22321839</v>
      </c>
      <c r="I9" s="103">
        <v>0</v>
      </c>
      <c r="J9" s="103">
        <v>0</v>
      </c>
      <c r="K9" s="103">
        <f>H9+I9+J9</f>
        <v>22321839</v>
      </c>
      <c r="L9" s="104">
        <f>K9-G9</f>
        <v>22321839</v>
      </c>
    </row>
    <row r="10" spans="1:12" s="30" customFormat="1" ht="27" customHeight="1">
      <c r="A10" s="38"/>
      <c r="B10" s="38"/>
      <c r="C10" s="38"/>
      <c r="D10" s="57"/>
      <c r="E10" s="58"/>
      <c r="F10" s="58"/>
      <c r="G10" s="58"/>
      <c r="H10" s="58"/>
      <c r="I10" s="58"/>
      <c r="J10" s="58"/>
      <c r="K10" s="58"/>
      <c r="L10" s="59"/>
    </row>
    <row r="11" spans="1:12" s="40" customFormat="1" ht="27" customHeight="1">
      <c r="A11" s="38"/>
      <c r="B11" s="38"/>
      <c r="C11" s="38"/>
      <c r="D11" s="34"/>
      <c r="E11" s="60"/>
      <c r="F11" s="60"/>
      <c r="G11" s="60"/>
      <c r="H11" s="60"/>
      <c r="I11" s="60"/>
      <c r="J11" s="60"/>
      <c r="K11" s="60"/>
      <c r="L11" s="61"/>
    </row>
    <row r="12" spans="1:12" s="40" customFormat="1" ht="27" customHeight="1">
      <c r="A12" s="38"/>
      <c r="B12" s="38"/>
      <c r="C12" s="38"/>
      <c r="D12" s="62"/>
      <c r="E12" s="60"/>
      <c r="F12" s="60"/>
      <c r="G12" s="60"/>
      <c r="H12" s="60"/>
      <c r="I12" s="60"/>
      <c r="J12" s="60"/>
      <c r="K12" s="60"/>
      <c r="L12" s="61"/>
    </row>
    <row r="13" spans="1:12" ht="27" customHeight="1">
      <c r="A13" s="31"/>
      <c r="B13" s="31"/>
      <c r="C13" s="31"/>
      <c r="D13" s="32"/>
      <c r="E13" s="58"/>
      <c r="F13" s="58"/>
      <c r="G13" s="58"/>
      <c r="H13" s="58"/>
      <c r="I13" s="58"/>
      <c r="J13" s="58"/>
      <c r="K13" s="58"/>
      <c r="L13" s="59"/>
    </row>
    <row r="14" spans="1:12" ht="27" customHeight="1">
      <c r="A14" s="31"/>
      <c r="B14" s="31"/>
      <c r="C14" s="31"/>
      <c r="D14" s="34"/>
      <c r="E14" s="60"/>
      <c r="F14" s="60"/>
      <c r="G14" s="60"/>
      <c r="H14" s="60"/>
      <c r="I14" s="60"/>
      <c r="J14" s="60"/>
      <c r="K14" s="60"/>
      <c r="L14" s="61"/>
    </row>
    <row r="15" spans="1:12" ht="27" customHeight="1">
      <c r="A15" s="31"/>
      <c r="B15" s="31"/>
      <c r="C15" s="31"/>
      <c r="D15" s="63"/>
      <c r="E15" s="43"/>
      <c r="F15" s="43"/>
      <c r="G15" s="45"/>
      <c r="H15" s="43"/>
      <c r="I15" s="43"/>
      <c r="J15" s="43"/>
      <c r="K15" s="45"/>
      <c r="L15" s="46"/>
    </row>
    <row r="16" spans="1:12" ht="27" customHeight="1">
      <c r="A16" s="31"/>
      <c r="B16" s="31"/>
      <c r="C16" s="31"/>
      <c r="D16" s="47"/>
      <c r="E16" s="44"/>
      <c r="F16" s="44"/>
      <c r="G16" s="44"/>
      <c r="H16" s="44"/>
      <c r="I16" s="44"/>
      <c r="J16" s="44"/>
      <c r="K16" s="44"/>
      <c r="L16" s="48"/>
    </row>
    <row r="17" spans="1:12" ht="27" customHeight="1">
      <c r="A17" s="31"/>
      <c r="B17" s="31"/>
      <c r="C17" s="31"/>
      <c r="D17" s="49"/>
      <c r="E17" s="44"/>
      <c r="F17" s="44"/>
      <c r="G17" s="44"/>
      <c r="H17" s="44"/>
      <c r="I17" s="44"/>
      <c r="J17" s="44"/>
      <c r="K17" s="44"/>
      <c r="L17" s="48"/>
    </row>
    <row r="18" spans="1:12" ht="27" customHeight="1">
      <c r="A18" s="31"/>
      <c r="B18" s="31"/>
      <c r="C18" s="31"/>
      <c r="D18" s="42"/>
      <c r="E18" s="43"/>
      <c r="F18" s="43"/>
      <c r="G18" s="44"/>
      <c r="H18" s="43"/>
      <c r="I18" s="43"/>
      <c r="J18" s="43"/>
      <c r="K18" s="45"/>
      <c r="L18" s="46"/>
    </row>
    <row r="19" spans="1:12" ht="27" customHeight="1">
      <c r="A19" s="31"/>
      <c r="B19" s="31"/>
      <c r="C19" s="31"/>
      <c r="D19" s="42"/>
      <c r="E19" s="43"/>
      <c r="F19" s="43"/>
      <c r="G19" s="44"/>
      <c r="H19" s="70"/>
      <c r="I19" s="70"/>
      <c r="J19" s="70"/>
      <c r="K19" s="71"/>
      <c r="L19" s="72"/>
    </row>
    <row r="20" spans="1:12" ht="27" customHeight="1">
      <c r="A20" s="31"/>
      <c r="B20" s="31"/>
      <c r="C20" s="31"/>
      <c r="D20" s="47"/>
      <c r="E20" s="44"/>
      <c r="F20" s="44"/>
      <c r="G20" s="44"/>
      <c r="H20" s="73"/>
      <c r="I20" s="73"/>
      <c r="J20" s="73"/>
      <c r="K20" s="73"/>
      <c r="L20" s="74"/>
    </row>
    <row r="21" spans="1:12" ht="27" customHeight="1">
      <c r="A21" s="31"/>
      <c r="B21" s="31"/>
      <c r="C21" s="31"/>
      <c r="D21" s="47"/>
      <c r="E21" s="44"/>
      <c r="F21" s="44"/>
      <c r="G21" s="44"/>
      <c r="H21" s="73"/>
      <c r="I21" s="73"/>
      <c r="J21" s="73"/>
      <c r="K21" s="73"/>
      <c r="L21" s="74"/>
    </row>
    <row r="22" spans="1:12" ht="27" customHeight="1">
      <c r="A22" s="31"/>
      <c r="B22" s="31"/>
      <c r="C22" s="31"/>
      <c r="D22" s="47"/>
      <c r="E22" s="44"/>
      <c r="F22" s="44"/>
      <c r="G22" s="44"/>
      <c r="H22" s="73"/>
      <c r="I22" s="73"/>
      <c r="J22" s="73"/>
      <c r="K22" s="73"/>
      <c r="L22" s="74"/>
    </row>
    <row r="23" spans="1:12" ht="27" customHeight="1">
      <c r="A23" s="31"/>
      <c r="B23" s="31"/>
      <c r="C23" s="31"/>
      <c r="D23" s="47"/>
      <c r="E23" s="44"/>
      <c r="F23" s="44"/>
      <c r="G23" s="44"/>
      <c r="H23" s="73"/>
      <c r="I23" s="73"/>
      <c r="J23" s="73"/>
      <c r="K23" s="73"/>
      <c r="L23" s="74"/>
    </row>
    <row r="24" spans="1:12" ht="27" customHeight="1">
      <c r="A24" s="31"/>
      <c r="B24" s="31"/>
      <c r="C24" s="31"/>
      <c r="D24" s="47"/>
      <c r="E24" s="44"/>
      <c r="F24" s="44"/>
      <c r="G24" s="44"/>
      <c r="H24" s="73"/>
      <c r="I24" s="73"/>
      <c r="J24" s="73"/>
      <c r="K24" s="73"/>
      <c r="L24" s="74"/>
    </row>
    <row r="25" spans="1:12" ht="27" customHeight="1">
      <c r="A25" s="31"/>
      <c r="B25" s="31"/>
      <c r="C25" s="31"/>
      <c r="D25" s="47"/>
      <c r="E25" s="44"/>
      <c r="F25" s="44"/>
      <c r="G25" s="44"/>
      <c r="H25" s="73"/>
      <c r="I25" s="73"/>
      <c r="J25" s="73"/>
      <c r="K25" s="73"/>
      <c r="L25" s="74"/>
    </row>
    <row r="26" spans="1:12" ht="27" customHeight="1">
      <c r="A26" s="31"/>
      <c r="B26" s="31"/>
      <c r="C26" s="31"/>
      <c r="D26" s="49"/>
      <c r="E26" s="44"/>
      <c r="F26" s="44"/>
      <c r="G26" s="44"/>
      <c r="H26" s="73"/>
      <c r="I26" s="73"/>
      <c r="J26" s="73"/>
      <c r="K26" s="73"/>
      <c r="L26" s="74"/>
    </row>
    <row r="27" spans="1:12" ht="27" customHeight="1">
      <c r="A27" s="31"/>
      <c r="B27" s="31"/>
      <c r="C27" s="50"/>
      <c r="D27" s="51"/>
      <c r="E27" s="52"/>
      <c r="F27" s="52"/>
      <c r="G27" s="52"/>
      <c r="H27" s="75"/>
      <c r="I27" s="75"/>
      <c r="J27" s="75"/>
      <c r="K27" s="76"/>
      <c r="L27" s="77"/>
    </row>
    <row r="28" spans="1:12" ht="45" customHeight="1" thickBot="1">
      <c r="A28" s="53"/>
      <c r="B28" s="53"/>
      <c r="C28" s="53"/>
      <c r="D28" s="114"/>
      <c r="E28" s="115"/>
      <c r="F28" s="115"/>
      <c r="G28" s="115"/>
      <c r="H28" s="116"/>
      <c r="I28" s="116"/>
      <c r="J28" s="116"/>
      <c r="K28" s="116"/>
      <c r="L28" s="117"/>
    </row>
  </sheetData>
  <sheetProtection/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85" zoomScalePageLayoutView="0" workbookViewId="0" topLeftCell="A1">
      <selection activeCell="C1" sqref="C1"/>
    </sheetView>
  </sheetViews>
  <sheetFormatPr defaultColWidth="9.00390625" defaultRowHeight="15.75"/>
  <cols>
    <col min="1" max="4" width="2.625" style="0" customWidth="1"/>
    <col min="5" max="5" width="23.125" style="0" customWidth="1"/>
    <col min="6" max="6" width="16.75390625" style="0" customWidth="1"/>
    <col min="7" max="7" width="14.625" style="0" customWidth="1"/>
    <col min="8" max="8" width="16.75390625" style="0" customWidth="1"/>
    <col min="9" max="11" width="16.625" style="0" customWidth="1"/>
    <col min="12" max="12" width="17.125" style="0" customWidth="1"/>
    <col min="13" max="13" width="16.75390625" style="0" customWidth="1"/>
  </cols>
  <sheetData>
    <row r="1" spans="1:9" ht="24.75" customHeight="1">
      <c r="A1" s="1"/>
      <c r="B1" s="2"/>
      <c r="H1" s="3" t="s">
        <v>31</v>
      </c>
      <c r="I1" s="4" t="s">
        <v>32</v>
      </c>
    </row>
    <row r="2" spans="2:10" s="5" customFormat="1" ht="27" customHeight="1">
      <c r="B2" s="6"/>
      <c r="C2" s="7"/>
      <c r="D2" s="8"/>
      <c r="E2" s="8"/>
      <c r="H2" s="3" t="s">
        <v>56</v>
      </c>
      <c r="I2" s="4" t="s">
        <v>60</v>
      </c>
      <c r="J2" s="4"/>
    </row>
    <row r="3" spans="1:10" s="5" customFormat="1" ht="27" customHeight="1">
      <c r="A3" s="9"/>
      <c r="B3" s="10"/>
      <c r="C3" s="10"/>
      <c r="D3" s="11"/>
      <c r="E3" s="11"/>
      <c r="H3" s="3" t="s">
        <v>33</v>
      </c>
      <c r="I3" s="4" t="s">
        <v>34</v>
      </c>
      <c r="J3" s="4"/>
    </row>
    <row r="4" spans="1:13" s="5" customFormat="1" ht="24.75" customHeight="1" thickBot="1">
      <c r="A4" s="81"/>
      <c r="B4" s="82"/>
      <c r="C4" s="82"/>
      <c r="D4" s="83"/>
      <c r="E4" s="84"/>
      <c r="F4" s="12"/>
      <c r="H4" s="13" t="s">
        <v>58</v>
      </c>
      <c r="I4" s="14" t="s">
        <v>59</v>
      </c>
      <c r="J4" s="15"/>
      <c r="M4" s="16" t="s">
        <v>35</v>
      </c>
    </row>
    <row r="5" spans="1:13" s="22" customFormat="1" ht="21" customHeight="1">
      <c r="A5" s="123" t="s">
        <v>36</v>
      </c>
      <c r="B5" s="123"/>
      <c r="C5" s="123"/>
      <c r="D5" s="123"/>
      <c r="E5" s="124"/>
      <c r="F5" s="17"/>
      <c r="G5" s="18" t="s">
        <v>37</v>
      </c>
      <c r="H5" s="19"/>
      <c r="I5" s="20" t="s">
        <v>38</v>
      </c>
      <c r="J5" s="20"/>
      <c r="K5" s="21"/>
      <c r="L5" s="19"/>
      <c r="M5" s="121" t="s">
        <v>39</v>
      </c>
    </row>
    <row r="6" spans="1:13" s="22" customFormat="1" ht="23.25" customHeight="1">
      <c r="A6" s="23" t="s">
        <v>7</v>
      </c>
      <c r="B6" s="23" t="s">
        <v>8</v>
      </c>
      <c r="C6" s="23" t="s">
        <v>9</v>
      </c>
      <c r="D6" s="23" t="s">
        <v>30</v>
      </c>
      <c r="E6" s="24" t="s">
        <v>14</v>
      </c>
      <c r="F6" s="23" t="s">
        <v>40</v>
      </c>
      <c r="G6" s="23" t="s">
        <v>41</v>
      </c>
      <c r="H6" s="25" t="s">
        <v>17</v>
      </c>
      <c r="I6" s="23" t="s">
        <v>42</v>
      </c>
      <c r="J6" s="23" t="s">
        <v>43</v>
      </c>
      <c r="K6" s="23" t="s">
        <v>44</v>
      </c>
      <c r="L6" s="25" t="s">
        <v>17</v>
      </c>
      <c r="M6" s="122"/>
    </row>
    <row r="7" spans="1:13" s="30" customFormat="1" ht="27" customHeight="1">
      <c r="A7" s="26"/>
      <c r="B7" s="26"/>
      <c r="C7" s="26"/>
      <c r="D7" s="26"/>
      <c r="E7" s="27" t="s">
        <v>10</v>
      </c>
      <c r="F7" s="92">
        <f>F8+F12+F17</f>
        <v>0</v>
      </c>
      <c r="G7" s="92">
        <f aca="true" t="shared" si="0" ref="G7:M7">G8+G12+G17</f>
        <v>0</v>
      </c>
      <c r="H7" s="92">
        <f t="shared" si="0"/>
        <v>0</v>
      </c>
      <c r="I7" s="92">
        <f t="shared" si="0"/>
        <v>24615744</v>
      </c>
      <c r="J7" s="92">
        <f t="shared" si="0"/>
        <v>0</v>
      </c>
      <c r="K7" s="92">
        <f t="shared" si="0"/>
        <v>0</v>
      </c>
      <c r="L7" s="92">
        <f t="shared" si="0"/>
        <v>24615744</v>
      </c>
      <c r="M7" s="93">
        <f t="shared" si="0"/>
        <v>24615744</v>
      </c>
    </row>
    <row r="8" spans="1:13" ht="27" customHeight="1">
      <c r="A8" s="31">
        <v>1</v>
      </c>
      <c r="B8" s="31"/>
      <c r="C8" s="31"/>
      <c r="D8" s="31"/>
      <c r="E8" s="32" t="s">
        <v>45</v>
      </c>
      <c r="F8" s="92">
        <f>F9</f>
        <v>0</v>
      </c>
      <c r="G8" s="92">
        <f aca="true" t="shared" si="1" ref="G8:M8">G9</f>
        <v>0</v>
      </c>
      <c r="H8" s="92">
        <f t="shared" si="1"/>
        <v>0</v>
      </c>
      <c r="I8" s="92">
        <f t="shared" si="1"/>
        <v>1725156</v>
      </c>
      <c r="J8" s="92">
        <f t="shared" si="1"/>
        <v>0</v>
      </c>
      <c r="K8" s="92">
        <f t="shared" si="1"/>
        <v>0</v>
      </c>
      <c r="L8" s="92">
        <f t="shared" si="1"/>
        <v>1725156</v>
      </c>
      <c r="M8" s="94">
        <f t="shared" si="1"/>
        <v>1725156</v>
      </c>
    </row>
    <row r="9" spans="1:13" s="40" customFormat="1" ht="27" customHeight="1">
      <c r="A9" s="38"/>
      <c r="B9" s="38">
        <v>1</v>
      </c>
      <c r="C9" s="38"/>
      <c r="D9" s="38"/>
      <c r="E9" s="85" t="s">
        <v>48</v>
      </c>
      <c r="F9" s="92">
        <f>F11</f>
        <v>0</v>
      </c>
      <c r="G9" s="92">
        <f aca="true" t="shared" si="2" ref="G9:M9">G11</f>
        <v>0</v>
      </c>
      <c r="H9" s="92">
        <f t="shared" si="2"/>
        <v>0</v>
      </c>
      <c r="I9" s="92">
        <f t="shared" si="2"/>
        <v>1725156</v>
      </c>
      <c r="J9" s="92">
        <f t="shared" si="2"/>
        <v>0</v>
      </c>
      <c r="K9" s="92">
        <f t="shared" si="2"/>
        <v>0</v>
      </c>
      <c r="L9" s="92">
        <f t="shared" si="2"/>
        <v>1725156</v>
      </c>
      <c r="M9" s="94">
        <f t="shared" si="2"/>
        <v>1725156</v>
      </c>
    </row>
    <row r="10" spans="1:13" ht="27" customHeight="1">
      <c r="A10" s="31"/>
      <c r="B10" s="31"/>
      <c r="C10" s="31">
        <v>1</v>
      </c>
      <c r="D10" s="31"/>
      <c r="E10" s="86" t="s">
        <v>46</v>
      </c>
      <c r="F10" s="95">
        <f>F11</f>
        <v>0</v>
      </c>
      <c r="G10" s="95">
        <f>G11</f>
        <v>0</v>
      </c>
      <c r="H10" s="95">
        <f>F10+G10</f>
        <v>0</v>
      </c>
      <c r="I10" s="95">
        <f>I11</f>
        <v>1725156</v>
      </c>
      <c r="J10" s="95">
        <f>J11</f>
        <v>0</v>
      </c>
      <c r="K10" s="95">
        <f>K11</f>
        <v>0</v>
      </c>
      <c r="L10" s="95">
        <f>I10+J10+K10</f>
        <v>1725156</v>
      </c>
      <c r="M10" s="96">
        <f>L10-H10</f>
        <v>1725156</v>
      </c>
    </row>
    <row r="11" spans="1:13" s="40" customFormat="1" ht="27" customHeight="1">
      <c r="A11" s="38"/>
      <c r="B11" s="38"/>
      <c r="C11" s="38"/>
      <c r="D11" s="38">
        <v>1</v>
      </c>
      <c r="E11" s="87" t="s">
        <v>47</v>
      </c>
      <c r="F11" s="95">
        <v>0</v>
      </c>
      <c r="G11" s="95">
        <v>0</v>
      </c>
      <c r="H11" s="95">
        <f>F11+G11</f>
        <v>0</v>
      </c>
      <c r="I11" s="95">
        <v>1725156</v>
      </c>
      <c r="J11" s="95">
        <v>0</v>
      </c>
      <c r="K11" s="95">
        <v>0</v>
      </c>
      <c r="L11" s="95">
        <f>I11+J11+K11</f>
        <v>1725156</v>
      </c>
      <c r="M11" s="96">
        <f>L11-H11</f>
        <v>1725156</v>
      </c>
    </row>
    <row r="12" spans="1:13" ht="27" customHeight="1">
      <c r="A12" s="31">
        <v>2</v>
      </c>
      <c r="B12" s="31"/>
      <c r="C12" s="31"/>
      <c r="D12" s="31"/>
      <c r="E12" s="47" t="s">
        <v>49</v>
      </c>
      <c r="F12" s="92">
        <f>F13</f>
        <v>0</v>
      </c>
      <c r="G12" s="92">
        <f aca="true" t="shared" si="3" ref="G12:M12">G13</f>
        <v>0</v>
      </c>
      <c r="H12" s="92">
        <f t="shared" si="3"/>
        <v>0</v>
      </c>
      <c r="I12" s="92">
        <f t="shared" si="3"/>
        <v>22885028</v>
      </c>
      <c r="J12" s="92">
        <f t="shared" si="3"/>
        <v>0</v>
      </c>
      <c r="K12" s="92">
        <f t="shared" si="3"/>
        <v>0</v>
      </c>
      <c r="L12" s="92">
        <f t="shared" si="3"/>
        <v>22885028</v>
      </c>
      <c r="M12" s="94">
        <f t="shared" si="3"/>
        <v>22885028</v>
      </c>
    </row>
    <row r="13" spans="1:13" ht="27" customHeight="1">
      <c r="A13" s="31"/>
      <c r="B13" s="38">
        <v>1</v>
      </c>
      <c r="C13" s="38"/>
      <c r="D13" s="38"/>
      <c r="E13" s="85" t="s">
        <v>48</v>
      </c>
      <c r="F13" s="92">
        <f>F14+F16</f>
        <v>0</v>
      </c>
      <c r="G13" s="92">
        <f aca="true" t="shared" si="4" ref="G13:M13">G14+G16</f>
        <v>0</v>
      </c>
      <c r="H13" s="92">
        <f t="shared" si="4"/>
        <v>0</v>
      </c>
      <c r="I13" s="92">
        <f t="shared" si="4"/>
        <v>22885028</v>
      </c>
      <c r="J13" s="92">
        <f t="shared" si="4"/>
        <v>0</v>
      </c>
      <c r="K13" s="92">
        <f t="shared" si="4"/>
        <v>0</v>
      </c>
      <c r="L13" s="92">
        <f t="shared" si="4"/>
        <v>22885028</v>
      </c>
      <c r="M13" s="94">
        <f t="shared" si="4"/>
        <v>22885028</v>
      </c>
    </row>
    <row r="14" spans="1:13" ht="27" customHeight="1">
      <c r="A14" s="31"/>
      <c r="B14" s="38"/>
      <c r="C14" s="31">
        <v>1</v>
      </c>
      <c r="D14" s="31"/>
      <c r="E14" s="86" t="s">
        <v>50</v>
      </c>
      <c r="F14" s="95">
        <f>F15</f>
        <v>0</v>
      </c>
      <c r="G14" s="95">
        <f aca="true" t="shared" si="5" ref="G14:M14">G15</f>
        <v>0</v>
      </c>
      <c r="H14" s="95">
        <f t="shared" si="5"/>
        <v>0</v>
      </c>
      <c r="I14" s="95">
        <f t="shared" si="5"/>
        <v>22321839</v>
      </c>
      <c r="J14" s="95">
        <f t="shared" si="5"/>
        <v>0</v>
      </c>
      <c r="K14" s="95">
        <f t="shared" si="5"/>
        <v>0</v>
      </c>
      <c r="L14" s="95">
        <f t="shared" si="5"/>
        <v>22321839</v>
      </c>
      <c r="M14" s="96">
        <f t="shared" si="5"/>
        <v>22321839</v>
      </c>
    </row>
    <row r="15" spans="1:13" ht="27" customHeight="1">
      <c r="A15" s="31"/>
      <c r="B15" s="38"/>
      <c r="C15" s="38"/>
      <c r="D15" s="38">
        <v>1</v>
      </c>
      <c r="E15" s="87" t="s">
        <v>51</v>
      </c>
      <c r="F15" s="95">
        <v>0</v>
      </c>
      <c r="G15" s="95">
        <v>0</v>
      </c>
      <c r="H15" s="95">
        <f>F15+G15</f>
        <v>0</v>
      </c>
      <c r="I15" s="95">
        <v>22321839</v>
      </c>
      <c r="J15" s="95">
        <v>0</v>
      </c>
      <c r="K15" s="95">
        <v>0</v>
      </c>
      <c r="L15" s="95">
        <f>I15+J15+K15</f>
        <v>22321839</v>
      </c>
      <c r="M15" s="96">
        <f>L15-H15</f>
        <v>22321839</v>
      </c>
    </row>
    <row r="16" spans="1:13" ht="27" customHeight="1">
      <c r="A16" s="31"/>
      <c r="B16" s="38"/>
      <c r="C16" s="38">
        <v>2</v>
      </c>
      <c r="D16" s="38"/>
      <c r="E16" s="86" t="s">
        <v>52</v>
      </c>
      <c r="F16" s="95">
        <v>0</v>
      </c>
      <c r="G16" s="95">
        <v>0</v>
      </c>
      <c r="H16" s="95">
        <f>SUM(F16:G16)</f>
        <v>0</v>
      </c>
      <c r="I16" s="95">
        <v>563189</v>
      </c>
      <c r="J16" s="95">
        <v>0</v>
      </c>
      <c r="K16" s="95">
        <v>0</v>
      </c>
      <c r="L16" s="95">
        <f>SUM(I16:K16)</f>
        <v>563189</v>
      </c>
      <c r="M16" s="96">
        <f>L16-H16</f>
        <v>563189</v>
      </c>
    </row>
    <row r="17" spans="1:13" ht="27" customHeight="1">
      <c r="A17" s="31">
        <v>3</v>
      </c>
      <c r="B17" s="31"/>
      <c r="C17" s="31"/>
      <c r="D17" s="31"/>
      <c r="E17" s="47" t="s">
        <v>53</v>
      </c>
      <c r="F17" s="92">
        <f>F18</f>
        <v>0</v>
      </c>
      <c r="G17" s="92">
        <f aca="true" t="shared" si="6" ref="G17:M19">G18</f>
        <v>0</v>
      </c>
      <c r="H17" s="92">
        <f t="shared" si="6"/>
        <v>0</v>
      </c>
      <c r="I17" s="92">
        <f t="shared" si="6"/>
        <v>5560</v>
      </c>
      <c r="J17" s="92">
        <f t="shared" si="6"/>
        <v>0</v>
      </c>
      <c r="K17" s="92">
        <f t="shared" si="6"/>
        <v>0</v>
      </c>
      <c r="L17" s="97">
        <f t="shared" si="6"/>
        <v>5560</v>
      </c>
      <c r="M17" s="94">
        <f t="shared" si="6"/>
        <v>5560</v>
      </c>
    </row>
    <row r="18" spans="1:13" ht="27" customHeight="1">
      <c r="A18" s="31"/>
      <c r="B18" s="31">
        <v>1</v>
      </c>
      <c r="C18" s="31"/>
      <c r="D18" s="31"/>
      <c r="E18" s="88" t="s">
        <v>48</v>
      </c>
      <c r="F18" s="92">
        <f>F19</f>
        <v>0</v>
      </c>
      <c r="G18" s="92">
        <f t="shared" si="6"/>
        <v>0</v>
      </c>
      <c r="H18" s="92">
        <f t="shared" si="6"/>
        <v>0</v>
      </c>
      <c r="I18" s="92">
        <f t="shared" si="6"/>
        <v>5560</v>
      </c>
      <c r="J18" s="92">
        <f t="shared" si="6"/>
        <v>0</v>
      </c>
      <c r="K18" s="92">
        <f t="shared" si="6"/>
        <v>0</v>
      </c>
      <c r="L18" s="97">
        <f t="shared" si="6"/>
        <v>5560</v>
      </c>
      <c r="M18" s="94">
        <f t="shared" si="6"/>
        <v>5560</v>
      </c>
    </row>
    <row r="19" spans="1:13" ht="27" customHeight="1">
      <c r="A19" s="31"/>
      <c r="B19" s="31"/>
      <c r="C19" s="31">
        <v>1</v>
      </c>
      <c r="D19" s="31"/>
      <c r="E19" s="86" t="s">
        <v>54</v>
      </c>
      <c r="F19" s="95">
        <f>F20</f>
        <v>0</v>
      </c>
      <c r="G19" s="95">
        <f t="shared" si="6"/>
        <v>0</v>
      </c>
      <c r="H19" s="95">
        <f t="shared" si="6"/>
        <v>0</v>
      </c>
      <c r="I19" s="95">
        <f t="shared" si="6"/>
        <v>5560</v>
      </c>
      <c r="J19" s="95">
        <f t="shared" si="6"/>
        <v>0</v>
      </c>
      <c r="K19" s="95">
        <f t="shared" si="6"/>
        <v>0</v>
      </c>
      <c r="L19" s="98">
        <f t="shared" si="6"/>
        <v>5560</v>
      </c>
      <c r="M19" s="96">
        <f t="shared" si="6"/>
        <v>5560</v>
      </c>
    </row>
    <row r="20" spans="1:13" ht="27" customHeight="1">
      <c r="A20" s="31"/>
      <c r="B20" s="31"/>
      <c r="C20" s="31"/>
      <c r="D20" s="31">
        <v>1</v>
      </c>
      <c r="E20" s="87" t="s">
        <v>55</v>
      </c>
      <c r="F20" s="95">
        <v>0</v>
      </c>
      <c r="G20" s="95">
        <v>0</v>
      </c>
      <c r="H20" s="95">
        <f>SUM(F20:G20)</f>
        <v>0</v>
      </c>
      <c r="I20" s="95">
        <v>5560</v>
      </c>
      <c r="J20" s="95">
        <v>0</v>
      </c>
      <c r="K20" s="95">
        <v>0</v>
      </c>
      <c r="L20" s="98">
        <f>SUM(I20:K20)</f>
        <v>5560</v>
      </c>
      <c r="M20" s="96">
        <f>L20-H20</f>
        <v>5560</v>
      </c>
    </row>
    <row r="21" spans="1:13" ht="27" customHeight="1">
      <c r="A21" s="31"/>
      <c r="B21" s="31"/>
      <c r="C21" s="31"/>
      <c r="D21" s="31"/>
      <c r="E21" s="51"/>
      <c r="F21" s="89"/>
      <c r="G21" s="89"/>
      <c r="H21" s="89"/>
      <c r="I21" s="89"/>
      <c r="J21" s="89"/>
      <c r="K21" s="89"/>
      <c r="L21" s="90"/>
      <c r="M21" s="91"/>
    </row>
    <row r="22" spans="1:13" ht="27" customHeight="1">
      <c r="A22" s="31"/>
      <c r="B22" s="31"/>
      <c r="C22" s="31"/>
      <c r="D22" s="31"/>
      <c r="E22" s="51"/>
      <c r="F22" s="89"/>
      <c r="G22" s="89"/>
      <c r="H22" s="89"/>
      <c r="I22" s="89"/>
      <c r="J22" s="89"/>
      <c r="K22" s="89"/>
      <c r="L22" s="90"/>
      <c r="M22" s="91"/>
    </row>
    <row r="23" spans="1:13" ht="27" customHeight="1">
      <c r="A23" s="31"/>
      <c r="B23" s="31"/>
      <c r="C23" s="31"/>
      <c r="D23" s="31"/>
      <c r="E23" s="51"/>
      <c r="F23" s="89"/>
      <c r="G23" s="89"/>
      <c r="H23" s="89"/>
      <c r="I23" s="89"/>
      <c r="J23" s="89"/>
      <c r="K23" s="89"/>
      <c r="L23" s="90"/>
      <c r="M23" s="91"/>
    </row>
    <row r="24" spans="1:13" ht="27" customHeight="1">
      <c r="A24" s="31"/>
      <c r="B24" s="31"/>
      <c r="C24" s="31"/>
      <c r="D24" s="31"/>
      <c r="E24" s="51"/>
      <c r="F24" s="89"/>
      <c r="G24" s="89"/>
      <c r="H24" s="89"/>
      <c r="I24" s="89"/>
      <c r="J24" s="89"/>
      <c r="K24" s="89"/>
      <c r="L24" s="90"/>
      <c r="M24" s="91"/>
    </row>
    <row r="25" spans="1:13" ht="27" customHeight="1">
      <c r="A25" s="31"/>
      <c r="B25" s="31"/>
      <c r="C25" s="31"/>
      <c r="D25" s="31"/>
      <c r="E25" s="51"/>
      <c r="F25" s="89"/>
      <c r="G25" s="89"/>
      <c r="H25" s="89"/>
      <c r="I25" s="89"/>
      <c r="J25" s="89"/>
      <c r="K25" s="89"/>
      <c r="L25" s="90"/>
      <c r="M25" s="91"/>
    </row>
    <row r="26" spans="1:13" ht="27" customHeight="1">
      <c r="A26" s="31"/>
      <c r="B26" s="31"/>
      <c r="C26" s="31"/>
      <c r="D26" s="31"/>
      <c r="E26" s="51"/>
      <c r="F26" s="89"/>
      <c r="G26" s="89"/>
      <c r="H26" s="89"/>
      <c r="I26" s="89"/>
      <c r="J26" s="89"/>
      <c r="K26" s="89"/>
      <c r="L26" s="90"/>
      <c r="M26" s="91"/>
    </row>
    <row r="27" spans="1:13" ht="27" customHeight="1">
      <c r="A27" s="31"/>
      <c r="B27" s="31"/>
      <c r="C27" s="31"/>
      <c r="D27" s="31"/>
      <c r="E27" s="51"/>
      <c r="F27" s="89"/>
      <c r="G27" s="89"/>
      <c r="H27" s="89"/>
      <c r="I27" s="89"/>
      <c r="J27" s="89"/>
      <c r="K27" s="89"/>
      <c r="L27" s="90"/>
      <c r="M27" s="91"/>
    </row>
    <row r="28" spans="1:13" ht="45" customHeight="1" thickBot="1">
      <c r="A28" s="53"/>
      <c r="B28" s="53"/>
      <c r="C28" s="53"/>
      <c r="D28" s="53"/>
      <c r="E28" s="54"/>
      <c r="F28" s="118"/>
      <c r="G28" s="118"/>
      <c r="H28" s="118"/>
      <c r="I28" s="118"/>
      <c r="J28" s="118"/>
      <c r="K28" s="118"/>
      <c r="L28" s="119"/>
      <c r="M28" s="120"/>
    </row>
  </sheetData>
  <sheetProtection/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2016-03-30T09:48:44Z</cp:lastPrinted>
  <dcterms:created xsi:type="dcterms:W3CDTF">2011-04-13T11:20:10Z</dcterms:created>
  <dcterms:modified xsi:type="dcterms:W3CDTF">2016-04-16T01:20:27Z</dcterms:modified>
  <cp:category/>
  <cp:version/>
  <cp:contentType/>
  <cp:contentStatus/>
</cp:coreProperties>
</file>