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2120" windowHeight="8640" activeTab="0"/>
  </bookViews>
  <sheets>
    <sheet name="表4國營損益" sheetId="1" r:id="rId1"/>
  </sheets>
  <externalReferences>
    <externalReference r:id="rId4"/>
    <externalReference r:id="rId5"/>
    <externalReference r:id="rId6"/>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'表4國營損益'!$A$1:$F$36</definedName>
    <definedName name="Print_Area_MI">#REF!</definedName>
    <definedName name="_xlnm.Print_Titles" localSheetId="0">'表4國營損益'!$1:$6</definedName>
    <definedName name="TT">#REF!</definedName>
  </definedNames>
  <calcPr fullCalcOnLoad="1"/>
</workbook>
</file>

<file path=xl/sharedStrings.xml><?xml version="1.0" encoding="utf-8"?>
<sst xmlns="http://schemas.openxmlformats.org/spreadsheetml/2006/main" count="49" uniqueCount="45">
  <si>
    <t>單位:百萬元</t>
  </si>
  <si>
    <t xml:space="preserve">主 管 機 關 及 事 業 單 位 名 稱 </t>
  </si>
  <si>
    <t>基金數額</t>
  </si>
  <si>
    <t>預算數</t>
  </si>
  <si>
    <t>實際數</t>
  </si>
  <si>
    <t>增減數</t>
  </si>
  <si>
    <t>(1)</t>
  </si>
  <si>
    <t>(2)</t>
  </si>
  <si>
    <t>(3)=(2)-(1)</t>
  </si>
  <si>
    <t>(4)=(3)/(1)</t>
  </si>
  <si>
    <t>行政院主管</t>
  </si>
  <si>
    <t xml:space="preserve"> 1.中央銀行</t>
  </si>
  <si>
    <t>經濟部主管</t>
  </si>
  <si>
    <t xml:space="preserve"> 2.臺灣糖業股份有限公司</t>
  </si>
  <si>
    <t>財政部主管</t>
  </si>
  <si>
    <t>交通部主管</t>
  </si>
  <si>
    <t xml:space="preserve">       合          計</t>
  </si>
  <si>
    <t xml:space="preserve">註：1.本表不含已於94年4月4日及8月12日移轉民營之合作金庫銀行股份有限公司與中華電信股份有限公司相關盈餘數據。
        2.表列國營事業機構22單位，如加計中央存款保險股份有限公司及勞工保險局等2單位，國營事業機構合共24單位。
        3.中央存款保險股份有限公司依存款保險條例規定，所有盈餘應悉數提列存款保險理賠準備，稅後純益無列數，未列入本表。   
        4.勞工保險局之收支結餘悉數轉入勞保責任準備，其預算及實際執行結果稅後純益均無列數，未列入本表。
        </t>
  </si>
  <si>
    <r>
      <t>附表</t>
    </r>
    <r>
      <rPr>
        <sz val="16"/>
        <rFont val="Times New Roman"/>
        <family val="1"/>
      </rPr>
      <t>4</t>
    </r>
  </si>
  <si>
    <t>94年度營業基金（國營事業）損益預算截至94年12月底執行情形</t>
  </si>
  <si>
    <r>
      <t>增減比率</t>
    </r>
    <r>
      <rPr>
        <sz val="14"/>
        <color indexed="8"/>
        <rFont val="Times New Roman"/>
        <family val="1"/>
      </rPr>
      <t>(</t>
    </r>
    <r>
      <rPr>
        <sz val="14"/>
        <color indexed="8"/>
        <rFont val="標楷體"/>
        <family val="4"/>
      </rPr>
      <t>％</t>
    </r>
    <r>
      <rPr>
        <sz val="14"/>
        <color indexed="8"/>
        <rFont val="Times New Roman"/>
        <family val="1"/>
      </rPr>
      <t>)</t>
    </r>
  </si>
  <si>
    <t>轉虧為盈</t>
  </si>
  <si>
    <r>
      <t xml:space="preserve">  </t>
    </r>
    <r>
      <rPr>
        <sz val="13"/>
        <rFont val="標楷體"/>
        <family val="4"/>
      </rPr>
      <t>3.中國造船股份有限公司</t>
    </r>
  </si>
  <si>
    <r>
      <t xml:space="preserve">  4</t>
    </r>
    <r>
      <rPr>
        <sz val="13"/>
        <rFont val="標楷體"/>
        <family val="4"/>
      </rPr>
      <t>.中國石油股份有限公司</t>
    </r>
  </si>
  <si>
    <r>
      <t xml:space="preserve">  5</t>
    </r>
    <r>
      <rPr>
        <sz val="13"/>
        <rFont val="標楷體"/>
        <family val="4"/>
      </rPr>
      <t>.臺灣電力股份有限公司</t>
    </r>
  </si>
  <si>
    <r>
      <t xml:space="preserve">  6</t>
    </r>
    <r>
      <rPr>
        <sz val="13"/>
        <rFont val="標楷體"/>
        <family val="4"/>
      </rPr>
      <t>.漢翔航空工業股份有限公司</t>
    </r>
  </si>
  <si>
    <t>反盈為虧</t>
  </si>
  <si>
    <r>
      <t xml:space="preserve">  7</t>
    </r>
    <r>
      <rPr>
        <sz val="13"/>
        <rFont val="標楷體"/>
        <family val="4"/>
      </rPr>
      <t>.唐榮鐵工廠股份有限公司</t>
    </r>
  </si>
  <si>
    <r>
      <t xml:space="preserve">  8</t>
    </r>
    <r>
      <rPr>
        <sz val="13"/>
        <rFont val="標楷體"/>
        <family val="4"/>
      </rPr>
      <t>.臺灣省自來水股份有限公司</t>
    </r>
  </si>
  <si>
    <r>
      <t xml:space="preserve">  9</t>
    </r>
    <r>
      <rPr>
        <sz val="13"/>
        <rFont val="標楷體"/>
        <family val="4"/>
      </rPr>
      <t>.中國輸出入銀行</t>
    </r>
  </si>
  <si>
    <r>
      <t xml:space="preserve">  10</t>
    </r>
    <r>
      <rPr>
        <sz val="13"/>
        <rFont val="標楷體"/>
        <family val="4"/>
      </rPr>
      <t>.中央信託局股份有限公司</t>
    </r>
  </si>
  <si>
    <r>
      <t xml:space="preserve">  </t>
    </r>
    <r>
      <rPr>
        <sz val="13"/>
        <rFont val="標楷體"/>
        <family val="4"/>
      </rPr>
      <t>11.臺灣銀行股份有限公司</t>
    </r>
  </si>
  <si>
    <r>
      <t xml:space="preserve">  </t>
    </r>
    <r>
      <rPr>
        <sz val="13"/>
        <rFont val="標楷體"/>
        <family val="4"/>
      </rPr>
      <t>12.臺灣土地銀行股份有限公司</t>
    </r>
  </si>
  <si>
    <r>
      <t xml:space="preserve">  </t>
    </r>
    <r>
      <rPr>
        <sz val="13"/>
        <rFont val="標楷體"/>
        <family val="4"/>
      </rPr>
      <t>13.財政部印刷廠</t>
    </r>
  </si>
  <si>
    <r>
      <t xml:space="preserve">  </t>
    </r>
    <r>
      <rPr>
        <sz val="13"/>
        <rFont val="標楷體"/>
        <family val="4"/>
      </rPr>
      <t>14.臺灣菸酒股份有限公司</t>
    </r>
  </si>
  <si>
    <r>
      <t xml:space="preserve">  15</t>
    </r>
    <r>
      <rPr>
        <sz val="13"/>
        <rFont val="標楷體"/>
        <family val="4"/>
      </rPr>
      <t>.中華郵政股份有限公司</t>
    </r>
  </si>
  <si>
    <r>
      <t xml:space="preserve">  16</t>
    </r>
    <r>
      <rPr>
        <sz val="13"/>
        <rFont val="標楷體"/>
        <family val="4"/>
      </rPr>
      <t>.交通部臺灣鐵路管理局</t>
    </r>
  </si>
  <si>
    <r>
      <t xml:space="preserve">  17</t>
    </r>
    <r>
      <rPr>
        <sz val="13"/>
        <rFont val="標楷體"/>
        <family val="4"/>
      </rPr>
      <t>.交通部基隆港務局</t>
    </r>
  </si>
  <si>
    <r>
      <t xml:space="preserve">  18</t>
    </r>
    <r>
      <rPr>
        <sz val="13"/>
        <rFont val="標楷體"/>
        <family val="4"/>
      </rPr>
      <t>.交通部臺中港務局</t>
    </r>
  </si>
  <si>
    <r>
      <t xml:space="preserve">  19</t>
    </r>
    <r>
      <rPr>
        <sz val="13"/>
        <rFont val="標楷體"/>
        <family val="4"/>
      </rPr>
      <t>.交通部高雄港務局</t>
    </r>
  </si>
  <si>
    <r>
      <t xml:space="preserve">  </t>
    </r>
    <r>
      <rPr>
        <sz val="13"/>
        <rFont val="標楷體"/>
        <family val="4"/>
      </rPr>
      <t>20.交通部花蓮港務局</t>
    </r>
  </si>
  <si>
    <t>國軍退除役官兵輔導委員會主管</t>
  </si>
  <si>
    <r>
      <t xml:space="preserve">  </t>
    </r>
    <r>
      <rPr>
        <sz val="13"/>
        <rFont val="標楷體"/>
        <family val="4"/>
      </rPr>
      <t>21.榮民工程股份有限公司</t>
    </r>
  </si>
  <si>
    <t>衛生署主管</t>
  </si>
  <si>
    <r>
      <t xml:space="preserve">  22</t>
    </r>
    <r>
      <rPr>
        <sz val="13"/>
        <rFont val="標楷體"/>
        <family val="4"/>
      </rPr>
      <t>.中央健康保險局</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</si>
</sst>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_(* #,##0_);_(* \(#,##0\);_(* &quot;-&quot;_);_(@_)"/>
    <numFmt numFmtId="178" formatCode="#,##0_ "/>
    <numFmt numFmtId="179" formatCode="#,##0_);[Red]\(#,##0\)"/>
    <numFmt numFmtId="180" formatCode="0_);[Red]\(0\)"/>
    <numFmt numFmtId="181" formatCode="0_ "/>
    <numFmt numFmtId="182" formatCode="_(* #,##0.00_);_(* \(#,##0.00\);_(* &quot;-&quot;??_);_(@_)"/>
    <numFmt numFmtId="183" formatCode="#,##0\ \ \ \ "/>
    <numFmt numFmtId="184" formatCode="#,###_);[Red]\(#,###\)"/>
    <numFmt numFmtId="185" formatCode="_(* #,##0.00;_(&quot;–&quot;* #,##0.00;_(* &quot;…&quot;_);_(@_)"/>
    <numFmt numFmtId="186" formatCode="_-* #,##0_-;\-* #,##0_-;_-* &quot;&quot;_-;_-@_-"/>
    <numFmt numFmtId="187" formatCode="_-* #,##0_-;\-* #,##0_-;_-* &quot;-   &quot;\ \ _-;_-@_-"/>
    <numFmt numFmtId="188" formatCode="0.00_)"/>
    <numFmt numFmtId="189" formatCode="_(&quot;$&quot;* #,##0.00_);_(&quot;$&quot;* \(#,##0.00\);_(&quot;$&quot;* &quot;-&quot;??_);_(@_)"/>
    <numFmt numFmtId="190" formatCode="#,##0\ \ \ \ \ "/>
  </numFmts>
  <fonts count="32">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sz val="12"/>
      <name val="Times New Roman"/>
      <family val="1"/>
    </font>
    <font>
      <u val="single"/>
      <sz val="9"/>
      <color indexed="12"/>
      <name val="新細明體"/>
      <family val="1"/>
    </font>
    <font>
      <u val="single"/>
      <sz val="9"/>
      <color indexed="36"/>
      <name val="新細明體"/>
      <family val="1"/>
    </font>
    <font>
      <sz val="9"/>
      <name val="新細明體"/>
      <family val="1"/>
    </font>
    <font>
      <sz val="16"/>
      <name val="Times New Roman"/>
      <family val="1"/>
    </font>
    <font>
      <sz val="16"/>
      <name val="標楷體"/>
      <family val="4"/>
    </font>
    <font>
      <sz val="14"/>
      <name val="新細明體"/>
      <family val="1"/>
    </font>
    <font>
      <sz val="18"/>
      <color indexed="8"/>
      <name val="標楷體"/>
      <family val="4"/>
    </font>
    <font>
      <sz val="16"/>
      <color indexed="8"/>
      <name val="標楷體"/>
      <family val="4"/>
    </font>
    <font>
      <sz val="12"/>
      <name val="標楷體"/>
      <family val="4"/>
    </font>
    <font>
      <sz val="12"/>
      <color indexed="12"/>
      <name val="華康中明體"/>
      <family val="3"/>
    </font>
    <font>
      <sz val="13"/>
      <name val="標楷體"/>
      <family val="4"/>
    </font>
    <font>
      <sz val="14"/>
      <color indexed="8"/>
      <name val="標楷體"/>
      <family val="4"/>
    </font>
    <font>
      <sz val="14"/>
      <color indexed="8"/>
      <name val="Times New Roman"/>
      <family val="1"/>
    </font>
    <font>
      <sz val="12"/>
      <color indexed="8"/>
      <name val="Times New Roman"/>
      <family val="1"/>
    </font>
    <font>
      <b/>
      <sz val="13"/>
      <name val="標楷體"/>
      <family val="4"/>
    </font>
    <font>
      <b/>
      <sz val="12"/>
      <name val="新細明體"/>
      <family val="1"/>
    </font>
    <font>
      <b/>
      <sz val="13"/>
      <color indexed="8"/>
      <name val="Times New Roman"/>
      <family val="1"/>
    </font>
    <font>
      <b/>
      <sz val="12"/>
      <color indexed="8"/>
      <name val="Times New Roman"/>
      <family val="1"/>
    </font>
    <font>
      <sz val="13"/>
      <color indexed="8"/>
      <name val="Times New Roman"/>
      <family val="1"/>
    </font>
    <font>
      <sz val="13"/>
      <color indexed="8"/>
      <name val="標楷體"/>
      <family val="4"/>
    </font>
    <font>
      <sz val="13"/>
      <name val="Times New Roman"/>
      <family val="1"/>
    </font>
    <font>
      <b/>
      <sz val="13"/>
      <color indexed="8"/>
      <name val="標楷體"/>
      <family val="4"/>
    </font>
    <font>
      <sz val="11"/>
      <color indexed="8"/>
      <name val="標楷體"/>
      <family val="4"/>
    </font>
    <font>
      <sz val="11"/>
      <color indexed="8"/>
      <name val="Times New Roman"/>
      <family val="1"/>
    </font>
    <font>
      <sz val="12"/>
      <color indexed="8"/>
      <name val="標楷體"/>
      <family val="4"/>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color indexed="63"/>
      </right>
      <top style="thin"/>
      <bottom>
        <color indexed="8"/>
      </bottom>
    </border>
    <border>
      <left style="thin"/>
      <right style="thin"/>
      <top>
        <color indexed="63"/>
      </top>
      <bottom>
        <color indexed="63"/>
      </bottom>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88" fontId="3" fillId="0" borderId="0">
      <alignment/>
      <protection/>
    </xf>
    <xf numFmtId="0" fontId="4" fillId="0" borderId="0">
      <alignment/>
      <protection/>
    </xf>
    <xf numFmtId="176" fontId="2" fillId="0" borderId="0">
      <alignment/>
      <protection/>
    </xf>
    <xf numFmtId="0" fontId="5"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0" fontId="7" fillId="0" borderId="0" applyNumberFormat="0" applyFill="0" applyBorder="0" applyAlignment="0" applyProtection="0"/>
  </cellStyleXfs>
  <cellXfs count="47">
    <xf numFmtId="0" fontId="0" fillId="0" borderId="0" xfId="0" applyAlignment="1">
      <alignment/>
    </xf>
    <xf numFmtId="0" fontId="11" fillId="0" borderId="0" xfId="0" applyFont="1" applyAlignment="1">
      <alignment vertical="top"/>
    </xf>
    <xf numFmtId="0" fontId="12" fillId="0" borderId="0" xfId="0" applyFont="1" applyAlignment="1">
      <alignment vertical="top"/>
    </xf>
    <xf numFmtId="176" fontId="14" fillId="0" borderId="0" xfId="19" applyFont="1" applyBorder="1" applyAlignment="1" applyProtection="1">
      <alignment horizontal="center"/>
      <protection/>
    </xf>
    <xf numFmtId="0" fontId="15" fillId="0" borderId="0" xfId="0" applyFont="1" applyAlignment="1">
      <alignment/>
    </xf>
    <xf numFmtId="176" fontId="16" fillId="0" borderId="0" xfId="19" applyFont="1" applyBorder="1" applyAlignment="1" applyProtection="1" quotePrefix="1">
      <alignment horizontal="left"/>
      <protection/>
    </xf>
    <xf numFmtId="176" fontId="2" fillId="0" borderId="0" xfId="19" applyBorder="1">
      <alignment/>
      <protection/>
    </xf>
    <xf numFmtId="176" fontId="17" fillId="0" borderId="0" xfId="19" applyFont="1" applyAlignment="1" applyProtection="1" quotePrefix="1">
      <alignment horizontal="right"/>
      <protection/>
    </xf>
    <xf numFmtId="176" fontId="20" fillId="0" borderId="2" xfId="19" applyFont="1" applyBorder="1" applyAlignment="1" quotePrefix="1">
      <alignment horizontal="center"/>
      <protection/>
    </xf>
    <xf numFmtId="0" fontId="21" fillId="0" borderId="1" xfId="0" applyFont="1" applyBorder="1" applyAlignment="1">
      <alignment horizontal="left"/>
    </xf>
    <xf numFmtId="0" fontId="22" fillId="0" borderId="3" xfId="0" applyFont="1" applyBorder="1" applyAlignment="1">
      <alignment horizontal="center" vertical="center"/>
    </xf>
    <xf numFmtId="178" fontId="23" fillId="0" borderId="1" xfId="0" applyNumberFormat="1" applyFont="1" applyBorder="1" applyAlignment="1" applyProtection="1">
      <alignment horizontal="right" wrapText="1"/>
      <protection/>
    </xf>
    <xf numFmtId="178" fontId="23" fillId="0" borderId="2" xfId="19" applyNumberFormat="1" applyFont="1" applyBorder="1" applyAlignment="1" quotePrefix="1">
      <alignment/>
      <protection/>
    </xf>
    <xf numFmtId="0" fontId="22" fillId="0" borderId="0" xfId="0" applyFont="1" applyAlignment="1">
      <alignment/>
    </xf>
    <xf numFmtId="0" fontId="17" fillId="0" borderId="1" xfId="0" applyFont="1" applyBorder="1" applyAlignment="1">
      <alignment horizontal="left"/>
    </xf>
    <xf numFmtId="37" fontId="24" fillId="0" borderId="4" xfId="0" applyNumberFormat="1" applyFont="1" applyBorder="1" applyAlignment="1" applyProtection="1">
      <alignment horizontal="right" wrapText="1"/>
      <protection/>
    </xf>
    <xf numFmtId="178" fontId="25" fillId="0" borderId="1" xfId="0" applyNumberFormat="1" applyFont="1" applyBorder="1" applyAlignment="1" applyProtection="1">
      <alignment horizontal="right" wrapText="1"/>
      <protection/>
    </xf>
    <xf numFmtId="178" fontId="25" fillId="0" borderId="2" xfId="19" applyNumberFormat="1" applyFont="1" applyBorder="1" applyAlignment="1" quotePrefix="1">
      <alignment/>
      <protection/>
    </xf>
    <xf numFmtId="37" fontId="24" fillId="0" borderId="5" xfId="0" applyNumberFormat="1" applyFont="1" applyBorder="1" applyAlignment="1" applyProtection="1">
      <alignment horizontal="right" wrapText="1"/>
      <protection/>
    </xf>
    <xf numFmtId="0" fontId="17" fillId="0" borderId="1" xfId="0" applyFont="1" applyFill="1" applyBorder="1" applyAlignment="1">
      <alignment horizontal="left"/>
    </xf>
    <xf numFmtId="178" fontId="26" fillId="0" borderId="2" xfId="19" applyNumberFormat="1" applyFont="1" applyBorder="1" applyAlignment="1">
      <alignment horizontal="right"/>
      <protection/>
    </xf>
    <xf numFmtId="0" fontId="27" fillId="0" borderId="1" xfId="0" applyFont="1" applyFill="1" applyBorder="1" applyAlignment="1">
      <alignment horizontal="left"/>
    </xf>
    <xf numFmtId="37" fontId="20" fillId="0" borderId="6" xfId="0" applyNumberFormat="1" applyFont="1" applyBorder="1" applyAlignment="1" applyProtection="1">
      <alignment horizontal="right" wrapText="1"/>
      <protection/>
    </xf>
    <xf numFmtId="0" fontId="27" fillId="0" borderId="1" xfId="0" applyFont="1" applyBorder="1" applyAlignment="1">
      <alignment horizontal="left"/>
    </xf>
    <xf numFmtId="178" fontId="25" fillId="0" borderId="1" xfId="21" applyNumberFormat="1" applyFont="1" applyBorder="1" applyAlignment="1" applyProtection="1">
      <alignment horizontal="right" wrapText="1"/>
      <protection/>
    </xf>
    <xf numFmtId="0" fontId="0" fillId="0" borderId="0" xfId="0" applyFont="1" applyAlignment="1">
      <alignment/>
    </xf>
    <xf numFmtId="0" fontId="27" fillId="0" borderId="1" xfId="0" applyFont="1" applyBorder="1" applyAlignment="1">
      <alignment/>
    </xf>
    <xf numFmtId="0" fontId="21" fillId="0" borderId="1" xfId="0" applyFont="1" applyBorder="1" applyAlignment="1">
      <alignment/>
    </xf>
    <xf numFmtId="37" fontId="24" fillId="0" borderId="6" xfId="0" applyNumberFormat="1" applyFont="1" applyBorder="1" applyAlignment="1" applyProtection="1">
      <alignment horizontal="right" wrapText="1"/>
      <protection/>
    </xf>
    <xf numFmtId="178" fontId="28" fillId="0" borderId="2" xfId="19" applyNumberFormat="1" applyFont="1" applyBorder="1" applyAlignment="1">
      <alignment horizontal="right"/>
      <protection/>
    </xf>
    <xf numFmtId="41" fontId="23" fillId="0" borderId="1" xfId="0" applyNumberFormat="1" applyFont="1" applyBorder="1" applyAlignment="1" applyProtection="1">
      <alignment horizontal="right" wrapText="1"/>
      <protection/>
    </xf>
    <xf numFmtId="41" fontId="25" fillId="0" borderId="1" xfId="0" applyNumberFormat="1" applyFont="1" applyBorder="1" applyAlignment="1" applyProtection="1">
      <alignment horizontal="right" wrapText="1"/>
      <protection/>
    </xf>
    <xf numFmtId="176" fontId="28" fillId="2" borderId="1" xfId="19" applyFont="1" applyFill="1" applyBorder="1" applyAlignment="1" applyProtection="1">
      <alignment horizontal="left" vertical="center" wrapText="1"/>
      <protection/>
    </xf>
    <xf numFmtId="37" fontId="24" fillId="0" borderId="7" xfId="0" applyNumberFormat="1" applyFont="1" applyBorder="1" applyAlignment="1" applyProtection="1">
      <alignment horizontal="right" wrapText="1"/>
      <protection/>
    </xf>
    <xf numFmtId="178" fontId="23" fillId="0" borderId="1" xfId="19" applyNumberFormat="1" applyFont="1" applyBorder="1" applyAlignment="1" quotePrefix="1">
      <alignment/>
      <protection/>
    </xf>
    <xf numFmtId="0" fontId="0" fillId="0" borderId="0" xfId="0" applyBorder="1" applyAlignment="1">
      <alignment/>
    </xf>
    <xf numFmtId="0" fontId="30" fillId="0" borderId="0" xfId="20" applyFont="1" applyBorder="1" applyAlignment="1">
      <alignment horizontal="left" vertical="top" wrapText="1"/>
      <protection/>
    </xf>
    <xf numFmtId="176" fontId="2" fillId="0" borderId="0" xfId="19">
      <alignment/>
      <protection/>
    </xf>
    <xf numFmtId="176" fontId="31" fillId="0" borderId="0" xfId="19" applyFont="1" applyAlignment="1" quotePrefix="1">
      <alignment horizontal="left"/>
      <protection/>
    </xf>
    <xf numFmtId="176" fontId="16" fillId="0" borderId="0" xfId="19" applyFont="1">
      <alignment/>
      <protection/>
    </xf>
    <xf numFmtId="176" fontId="2" fillId="0" borderId="0" xfId="19" applyFont="1">
      <alignment/>
      <protection/>
    </xf>
    <xf numFmtId="0" fontId="29" fillId="0" borderId="8" xfId="20" applyFont="1" applyBorder="1" applyAlignment="1">
      <alignment horizontal="left" vertical="top" wrapText="1"/>
      <protection/>
    </xf>
    <xf numFmtId="176" fontId="18" fillId="0" borderId="1" xfId="19" applyFont="1" applyBorder="1" applyAlignment="1" applyProtection="1">
      <alignment horizontal="center" vertical="center"/>
      <protection/>
    </xf>
    <xf numFmtId="0" fontId="12" fillId="0" borderId="1" xfId="0" applyFont="1" applyBorder="1" applyAlignment="1">
      <alignment horizontal="center" vertical="center"/>
    </xf>
    <xf numFmtId="176" fontId="13" fillId="0" borderId="0" xfId="19" applyFont="1" applyBorder="1" applyAlignment="1" applyProtection="1">
      <alignment horizontal="center" wrapText="1"/>
      <protection/>
    </xf>
    <xf numFmtId="176" fontId="18" fillId="0" borderId="3" xfId="19" applyFont="1" applyBorder="1" applyAlignment="1">
      <alignment horizontal="center" vertical="center"/>
      <protection/>
    </xf>
    <xf numFmtId="0" fontId="12" fillId="0" borderId="9" xfId="0" applyFont="1" applyBorder="1" applyAlignment="1">
      <alignment horizontal="center"/>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88003" xfId="19"/>
    <cellStyle name="一般_九十三第二季--附表(附屬單位)" xfId="20"/>
    <cellStyle name="Comma" xfId="21"/>
    <cellStyle name="Comma [0]" xfId="22"/>
    <cellStyle name="Followed Hyperlink" xfId="23"/>
    <cellStyle name="Percent" xfId="24"/>
    <cellStyle name="Currency" xfId="25"/>
    <cellStyle name="Currency [0]" xfId="26"/>
    <cellStyle name="貨幣[0]_A-DET07" xfId="27"/>
    <cellStyle name="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37"/>
  <sheetViews>
    <sheetView showGridLines="0" tabSelected="1" zoomScale="75" zoomScaleNormal="75" workbookViewId="0" topLeftCell="A2">
      <selection activeCell="A37" sqref="A37"/>
    </sheetView>
  </sheetViews>
  <sheetFormatPr defaultColWidth="9.00390625" defaultRowHeight="16.5"/>
  <cols>
    <col min="1" max="1" width="47.625" style="0" customWidth="1"/>
    <col min="2" max="2" width="1.00390625" style="0" hidden="1" customWidth="1"/>
    <col min="3" max="3" width="18.125" style="0" customWidth="1"/>
    <col min="4" max="4" width="18.00390625" style="0" customWidth="1"/>
    <col min="5" max="5" width="17.875" style="0" customWidth="1"/>
    <col min="6" max="6" width="17.125" style="0" customWidth="1"/>
    <col min="7" max="7" width="12.00390625" style="0" customWidth="1"/>
    <col min="8" max="8" width="14.50390625" style="0" customWidth="1"/>
  </cols>
  <sheetData>
    <row r="1" s="2" customFormat="1" ht="20.25" customHeight="1" hidden="1">
      <c r="A1" s="1" t="s">
        <v>18</v>
      </c>
    </row>
    <row r="2" spans="1:8" s="4" customFormat="1" ht="22.5" customHeight="1">
      <c r="A2" s="44" t="s">
        <v>19</v>
      </c>
      <c r="B2" s="44"/>
      <c r="C2" s="44"/>
      <c r="D2" s="44"/>
      <c r="E2" s="44"/>
      <c r="F2" s="44"/>
      <c r="G2" s="3"/>
      <c r="H2" s="3"/>
    </row>
    <row r="3" spans="1:7" ht="17.25" customHeight="1">
      <c r="A3" s="5"/>
      <c r="B3" s="5"/>
      <c r="C3" s="5"/>
      <c r="D3" s="6"/>
      <c r="E3" s="6"/>
      <c r="F3" s="7" t="s">
        <v>0</v>
      </c>
      <c r="G3" s="6"/>
    </row>
    <row r="4" spans="1:6" ht="16.5" customHeight="1">
      <c r="A4" s="42" t="s">
        <v>1</v>
      </c>
      <c r="B4" s="42" t="s">
        <v>2</v>
      </c>
      <c r="C4" s="45" t="s">
        <v>3</v>
      </c>
      <c r="D4" s="45" t="s">
        <v>4</v>
      </c>
      <c r="E4" s="45" t="s">
        <v>5</v>
      </c>
      <c r="F4" s="45" t="s">
        <v>20</v>
      </c>
    </row>
    <row r="5" spans="1:6" ht="16.5">
      <c r="A5" s="43"/>
      <c r="B5" s="43"/>
      <c r="C5" s="46"/>
      <c r="D5" s="46"/>
      <c r="E5" s="46"/>
      <c r="F5" s="46"/>
    </row>
    <row r="6" spans="1:6" ht="16.5">
      <c r="A6" s="43"/>
      <c r="B6" s="43"/>
      <c r="C6" s="8" t="s">
        <v>6</v>
      </c>
      <c r="D6" s="8" t="s">
        <v>7</v>
      </c>
      <c r="E6" s="8" t="s">
        <v>8</v>
      </c>
      <c r="F6" s="8" t="s">
        <v>9</v>
      </c>
    </row>
    <row r="7" spans="1:6" s="13" customFormat="1" ht="21" customHeight="1">
      <c r="A7" s="9" t="s">
        <v>10</v>
      </c>
      <c r="B7" s="10"/>
      <c r="C7" s="11">
        <f>C8</f>
        <v>97028</v>
      </c>
      <c r="D7" s="11">
        <f>D8</f>
        <v>187854</v>
      </c>
      <c r="E7" s="12">
        <f aca="true" t="shared" si="0" ref="E7:E35">D7-C7</f>
        <v>90826</v>
      </c>
      <c r="F7" s="12">
        <f>ABS(E7*100/C7)</f>
        <v>93.60803067155872</v>
      </c>
    </row>
    <row r="8" spans="1:6" ht="21" customHeight="1">
      <c r="A8" s="14" t="s">
        <v>11</v>
      </c>
      <c r="B8" s="15">
        <v>20625</v>
      </c>
      <c r="C8" s="16">
        <v>97028</v>
      </c>
      <c r="D8" s="16">
        <v>187854</v>
      </c>
      <c r="E8" s="17">
        <f t="shared" si="0"/>
        <v>90826</v>
      </c>
      <c r="F8" s="17">
        <f>ABS(E8*100/C8)</f>
        <v>93.60803067155872</v>
      </c>
    </row>
    <row r="9" spans="1:6" s="13" customFormat="1" ht="21" customHeight="1">
      <c r="A9" s="9" t="s">
        <v>12</v>
      </c>
      <c r="B9" s="18"/>
      <c r="C9" s="11">
        <f>SUM(C10:C16)</f>
        <v>4708</v>
      </c>
      <c r="D9" s="11">
        <f>SUM(D10:D16)</f>
        <v>12579</v>
      </c>
      <c r="E9" s="12">
        <f t="shared" si="0"/>
        <v>7871</v>
      </c>
      <c r="F9" s="12">
        <f>ABS(E9*100/C9)</f>
        <v>167.18351741716228</v>
      </c>
    </row>
    <row r="10" spans="1:6" ht="21" customHeight="1">
      <c r="A10" s="19" t="s">
        <v>13</v>
      </c>
      <c r="B10" s="18"/>
      <c r="C10" s="16">
        <v>-1966</v>
      </c>
      <c r="D10" s="16">
        <v>191</v>
      </c>
      <c r="E10" s="17">
        <f t="shared" si="0"/>
        <v>2157</v>
      </c>
      <c r="F10" s="20" t="s">
        <v>21</v>
      </c>
    </row>
    <row r="11" spans="1:6" ht="21" customHeight="1">
      <c r="A11" s="21" t="s">
        <v>22</v>
      </c>
      <c r="B11" s="18"/>
      <c r="C11" s="16">
        <v>243</v>
      </c>
      <c r="D11" s="16">
        <v>875</v>
      </c>
      <c r="E11" s="17">
        <f t="shared" si="0"/>
        <v>632</v>
      </c>
      <c r="F11" s="17">
        <f>ABS(E11*100/C11)</f>
        <v>260.082304526749</v>
      </c>
    </row>
    <row r="12" spans="1:6" ht="21" customHeight="1">
      <c r="A12" s="21" t="s">
        <v>23</v>
      </c>
      <c r="B12" s="22">
        <v>213</v>
      </c>
      <c r="C12" s="16">
        <v>12005</v>
      </c>
      <c r="D12" s="16">
        <v>9142</v>
      </c>
      <c r="E12" s="17">
        <f t="shared" si="0"/>
        <v>-2863</v>
      </c>
      <c r="F12" s="17">
        <f>ABS(E12*100/C12)</f>
        <v>23.848396501457724</v>
      </c>
    </row>
    <row r="13" spans="1:6" ht="21" customHeight="1">
      <c r="A13" s="21" t="s">
        <v>24</v>
      </c>
      <c r="B13" s="22">
        <v>20311</v>
      </c>
      <c r="C13" s="16">
        <v>-6114</v>
      </c>
      <c r="D13" s="16">
        <v>1970</v>
      </c>
      <c r="E13" s="17">
        <f t="shared" si="0"/>
        <v>8084</v>
      </c>
      <c r="F13" s="20" t="s">
        <v>21</v>
      </c>
    </row>
    <row r="14" spans="1:60" ht="21" customHeight="1">
      <c r="A14" s="23" t="s">
        <v>25</v>
      </c>
      <c r="B14" s="22">
        <v>101</v>
      </c>
      <c r="C14" s="16">
        <v>106</v>
      </c>
      <c r="D14" s="24">
        <v>-1121</v>
      </c>
      <c r="E14" s="17">
        <f t="shared" si="0"/>
        <v>-1227</v>
      </c>
      <c r="F14" s="20" t="s">
        <v>26</v>
      </c>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row>
    <row r="15" spans="1:6" ht="21" customHeight="1">
      <c r="A15" s="26" t="s">
        <v>27</v>
      </c>
      <c r="B15" s="22">
        <v>12573</v>
      </c>
      <c r="C15" s="16">
        <v>841</v>
      </c>
      <c r="D15" s="16">
        <v>1076</v>
      </c>
      <c r="E15" s="17">
        <f t="shared" si="0"/>
        <v>235</v>
      </c>
      <c r="F15" s="17">
        <f>ABS(E15*100/C15)</f>
        <v>27.94292508917955</v>
      </c>
    </row>
    <row r="16" spans="1:6" ht="21" customHeight="1">
      <c r="A16" s="26" t="s">
        <v>28</v>
      </c>
      <c r="B16" s="22"/>
      <c r="C16" s="16">
        <v>-407</v>
      </c>
      <c r="D16" s="16">
        <v>446</v>
      </c>
      <c r="E16" s="17">
        <f t="shared" si="0"/>
        <v>853</v>
      </c>
      <c r="F16" s="20" t="s">
        <v>21</v>
      </c>
    </row>
    <row r="17" spans="1:6" s="13" customFormat="1" ht="21" customHeight="1">
      <c r="A17" s="27" t="s">
        <v>14</v>
      </c>
      <c r="B17" s="28"/>
      <c r="C17" s="11">
        <f>SUM(C18:C23)</f>
        <v>22224</v>
      </c>
      <c r="D17" s="11">
        <f>SUM(D18:D23)</f>
        <v>28764</v>
      </c>
      <c r="E17" s="12">
        <f t="shared" si="0"/>
        <v>6540</v>
      </c>
      <c r="F17" s="12">
        <f aca="true" t="shared" si="1" ref="F17:F30">ABS(E17*100/C17)</f>
        <v>29.427645788336932</v>
      </c>
    </row>
    <row r="18" spans="1:6" ht="21" customHeight="1">
      <c r="A18" s="23" t="s">
        <v>29</v>
      </c>
      <c r="B18" s="22">
        <v>742</v>
      </c>
      <c r="C18" s="16">
        <v>435</v>
      </c>
      <c r="D18" s="16">
        <v>455</v>
      </c>
      <c r="E18" s="17">
        <f t="shared" si="0"/>
        <v>20</v>
      </c>
      <c r="F18" s="17">
        <f t="shared" si="1"/>
        <v>4.597701149425287</v>
      </c>
    </row>
    <row r="19" spans="1:6" ht="21" customHeight="1">
      <c r="A19" s="26" t="s">
        <v>30</v>
      </c>
      <c r="B19" s="28">
        <v>234889</v>
      </c>
      <c r="C19" s="16">
        <v>1033</v>
      </c>
      <c r="D19" s="16">
        <v>1218</v>
      </c>
      <c r="E19" s="17">
        <f t="shared" si="0"/>
        <v>185</v>
      </c>
      <c r="F19" s="17">
        <f t="shared" si="1"/>
        <v>17.909002904162634</v>
      </c>
    </row>
    <row r="20" spans="1:6" ht="21" customHeight="1">
      <c r="A20" s="26" t="s">
        <v>31</v>
      </c>
      <c r="B20" s="22">
        <v>3643</v>
      </c>
      <c r="C20" s="16">
        <v>11350</v>
      </c>
      <c r="D20" s="16">
        <v>14340</v>
      </c>
      <c r="E20" s="17">
        <f t="shared" si="0"/>
        <v>2990</v>
      </c>
      <c r="F20" s="17">
        <f t="shared" si="1"/>
        <v>26.34361233480176</v>
      </c>
    </row>
    <row r="21" spans="1:6" ht="21" customHeight="1">
      <c r="A21" s="26" t="s">
        <v>32</v>
      </c>
      <c r="B21" s="22">
        <v>149150</v>
      </c>
      <c r="C21" s="16">
        <v>3673</v>
      </c>
      <c r="D21" s="16">
        <v>6580</v>
      </c>
      <c r="E21" s="17">
        <f t="shared" si="0"/>
        <v>2907</v>
      </c>
      <c r="F21" s="17">
        <f t="shared" si="1"/>
        <v>79.14511298665941</v>
      </c>
    </row>
    <row r="22" spans="1:6" s="13" customFormat="1" ht="21" customHeight="1">
      <c r="A22" s="26" t="s">
        <v>33</v>
      </c>
      <c r="B22" s="28">
        <v>90510</v>
      </c>
      <c r="C22" s="16">
        <v>87</v>
      </c>
      <c r="D22" s="16">
        <v>170</v>
      </c>
      <c r="E22" s="17">
        <f t="shared" si="0"/>
        <v>83</v>
      </c>
      <c r="F22" s="17">
        <f t="shared" si="1"/>
        <v>95.40229885057471</v>
      </c>
    </row>
    <row r="23" spans="1:6" ht="21" customHeight="1">
      <c r="A23" s="26" t="s">
        <v>34</v>
      </c>
      <c r="B23" s="22">
        <v>70581</v>
      </c>
      <c r="C23" s="16">
        <v>5646</v>
      </c>
      <c r="D23" s="16">
        <v>6001</v>
      </c>
      <c r="E23" s="17">
        <f t="shared" si="0"/>
        <v>355</v>
      </c>
      <c r="F23" s="17">
        <f t="shared" si="1"/>
        <v>6.287637265320581</v>
      </c>
    </row>
    <row r="24" spans="1:6" s="13" customFormat="1" ht="21" customHeight="1">
      <c r="A24" s="27" t="s">
        <v>15</v>
      </c>
      <c r="B24" s="28"/>
      <c r="C24" s="11">
        <f>SUM(C25:C30)</f>
        <v>6179</v>
      </c>
      <c r="D24" s="11">
        <f>SUM(D25:D30)</f>
        <v>11034</v>
      </c>
      <c r="E24" s="12">
        <f t="shared" si="0"/>
        <v>4855</v>
      </c>
      <c r="F24" s="12">
        <f t="shared" si="1"/>
        <v>78.57258456060852</v>
      </c>
    </row>
    <row r="25" spans="1:6" s="25" customFormat="1" ht="21" customHeight="1">
      <c r="A25" s="23" t="s">
        <v>35</v>
      </c>
      <c r="B25" s="22">
        <v>19829</v>
      </c>
      <c r="C25" s="16">
        <v>11271</v>
      </c>
      <c r="D25" s="16">
        <v>12820</v>
      </c>
      <c r="E25" s="17">
        <f t="shared" si="0"/>
        <v>1549</v>
      </c>
      <c r="F25" s="17">
        <f t="shared" si="1"/>
        <v>13.743234850501286</v>
      </c>
    </row>
    <row r="26" spans="1:6" s="13" customFormat="1" ht="21" customHeight="1">
      <c r="A26" s="23" t="s">
        <v>36</v>
      </c>
      <c r="B26" s="28">
        <v>285095</v>
      </c>
      <c r="C26" s="16">
        <v>-9700</v>
      </c>
      <c r="D26" s="16">
        <v>-7290</v>
      </c>
      <c r="E26" s="17">
        <f t="shared" si="0"/>
        <v>2410</v>
      </c>
      <c r="F26" s="17">
        <f t="shared" si="1"/>
        <v>24.84536082474227</v>
      </c>
    </row>
    <row r="27" spans="1:6" ht="21" customHeight="1">
      <c r="A27" s="26" t="s">
        <v>37</v>
      </c>
      <c r="B27" s="22">
        <v>699</v>
      </c>
      <c r="C27" s="16">
        <v>488</v>
      </c>
      <c r="D27" s="16">
        <v>577</v>
      </c>
      <c r="E27" s="17">
        <f t="shared" si="0"/>
        <v>89</v>
      </c>
      <c r="F27" s="17">
        <f t="shared" si="1"/>
        <v>18.237704918032787</v>
      </c>
    </row>
    <row r="28" spans="1:6" ht="21" customHeight="1">
      <c r="A28" s="26" t="s">
        <v>38</v>
      </c>
      <c r="B28" s="22">
        <v>79319</v>
      </c>
      <c r="C28" s="16">
        <v>1118</v>
      </c>
      <c r="D28" s="16">
        <v>1438</v>
      </c>
      <c r="E28" s="17">
        <f t="shared" si="0"/>
        <v>320</v>
      </c>
      <c r="F28" s="17">
        <f t="shared" si="1"/>
        <v>28.622540250447226</v>
      </c>
    </row>
    <row r="29" spans="1:6" ht="21" customHeight="1">
      <c r="A29" s="26" t="s">
        <v>39</v>
      </c>
      <c r="B29" s="22">
        <v>14164</v>
      </c>
      <c r="C29" s="16">
        <v>2970</v>
      </c>
      <c r="D29" s="16">
        <v>3398</v>
      </c>
      <c r="E29" s="17">
        <f t="shared" si="0"/>
        <v>428</v>
      </c>
      <c r="F29" s="17">
        <f t="shared" si="1"/>
        <v>14.41077441077441</v>
      </c>
    </row>
    <row r="30" spans="1:6" ht="21" customHeight="1">
      <c r="A30" s="26" t="s">
        <v>40</v>
      </c>
      <c r="B30" s="22">
        <v>4917</v>
      </c>
      <c r="C30" s="16">
        <v>32</v>
      </c>
      <c r="D30" s="16">
        <v>91</v>
      </c>
      <c r="E30" s="17">
        <f t="shared" si="0"/>
        <v>59</v>
      </c>
      <c r="F30" s="17">
        <f t="shared" si="1"/>
        <v>184.375</v>
      </c>
    </row>
    <row r="31" spans="1:6" s="13" customFormat="1" ht="21" customHeight="1">
      <c r="A31" s="27" t="s">
        <v>41</v>
      </c>
      <c r="B31" s="28"/>
      <c r="C31" s="11">
        <f>C32</f>
        <v>232</v>
      </c>
      <c r="D31" s="11">
        <f>D32</f>
        <v>-1082</v>
      </c>
      <c r="E31" s="12">
        <f t="shared" si="0"/>
        <v>-1314</v>
      </c>
      <c r="F31" s="29" t="s">
        <v>26</v>
      </c>
    </row>
    <row r="32" spans="1:48" ht="21" customHeight="1">
      <c r="A32" s="23" t="s">
        <v>42</v>
      </c>
      <c r="B32" s="22">
        <v>3700</v>
      </c>
      <c r="C32" s="16">
        <v>232</v>
      </c>
      <c r="D32" s="16">
        <v>-1082</v>
      </c>
      <c r="E32" s="17">
        <f t="shared" si="0"/>
        <v>-1314</v>
      </c>
      <c r="F32" s="20" t="s">
        <v>26</v>
      </c>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row>
    <row r="33" spans="1:6" s="13" customFormat="1" ht="21" customHeight="1">
      <c r="A33" s="27" t="s">
        <v>43</v>
      </c>
      <c r="B33" s="28"/>
      <c r="C33" s="11">
        <f>C34</f>
        <v>1</v>
      </c>
      <c r="D33" s="30">
        <f>D34</f>
        <v>0</v>
      </c>
      <c r="E33" s="12">
        <f t="shared" si="0"/>
        <v>-1</v>
      </c>
      <c r="F33" s="12">
        <f>ABS(E33*100/C33)</f>
        <v>100</v>
      </c>
    </row>
    <row r="34" spans="1:48" ht="21" customHeight="1">
      <c r="A34" s="23" t="s">
        <v>44</v>
      </c>
      <c r="B34" s="22">
        <v>2881</v>
      </c>
      <c r="C34" s="16">
        <v>1</v>
      </c>
      <c r="D34" s="31">
        <v>0</v>
      </c>
      <c r="E34" s="17">
        <f t="shared" si="0"/>
        <v>-1</v>
      </c>
      <c r="F34" s="17">
        <f>ABS(E34*100/C34)</f>
        <v>100</v>
      </c>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row>
    <row r="35" spans="1:7" ht="21" customHeight="1">
      <c r="A35" s="32" t="s">
        <v>16</v>
      </c>
      <c r="B35" s="33">
        <v>1217093</v>
      </c>
      <c r="C35" s="11">
        <f>C7+C9+C17+C24+C31+C33</f>
        <v>130372</v>
      </c>
      <c r="D35" s="11">
        <f>D7+D9+D17+D24+D31+D33</f>
        <v>239149</v>
      </c>
      <c r="E35" s="12">
        <f t="shared" si="0"/>
        <v>108777</v>
      </c>
      <c r="F35" s="34">
        <f>ABS(E35*100/C35)</f>
        <v>83.43586046083514</v>
      </c>
      <c r="G35" s="35"/>
    </row>
    <row r="36" spans="1:8" ht="115.5" customHeight="1">
      <c r="A36" s="41" t="s">
        <v>17</v>
      </c>
      <c r="B36" s="41"/>
      <c r="C36" s="41"/>
      <c r="D36" s="41"/>
      <c r="E36" s="41"/>
      <c r="F36" s="41"/>
      <c r="G36" s="36"/>
      <c r="H36" s="37"/>
    </row>
    <row r="37" spans="1:8" ht="16.5">
      <c r="A37" s="38"/>
      <c r="B37" s="39"/>
      <c r="C37" s="39"/>
      <c r="D37" s="40"/>
      <c r="E37" s="37"/>
      <c r="F37" s="40"/>
      <c r="G37" s="37"/>
      <c r="H37" s="37"/>
    </row>
  </sheetData>
  <mergeCells count="8">
    <mergeCell ref="A36:F36"/>
    <mergeCell ref="A4:A6"/>
    <mergeCell ref="B4:B6"/>
    <mergeCell ref="A2:F2"/>
    <mergeCell ref="C4:C5"/>
    <mergeCell ref="D4:D5"/>
    <mergeCell ref="E4:E5"/>
    <mergeCell ref="F4:F5"/>
  </mergeCells>
  <printOptions horizontalCentered="1"/>
  <pageMargins left="0.5905511811023623" right="0.5118110236220472" top="0.7480314960629921" bottom="0.984251968503937" header="0.5905511811023623" footer="0.31496062992125984"/>
  <pageSetup horizontalDpi="600" verticalDpi="600" orientation="landscape" paperSize="9" r:id="rId1"/>
  <headerFooter alignWithMargins="0">
    <oddHeader>&amp;L&amp;"標楷體,標準"&amp;17附表4</oddHeader>
    <oddFooter>&amp;C&amp;"Times New Roman,標準"&amp;P+12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國營比較表</dc:title>
  <dc:subject>國營比較表</dc:subject>
  <dc:creator>行政院主計處</dc:creator>
  <cp:keywords/>
  <dc:description> </dc:description>
  <cp:lastModifiedBy>Administrator</cp:lastModifiedBy>
  <dcterms:created xsi:type="dcterms:W3CDTF">2006-07-07T06:42:27Z</dcterms:created>
  <dcterms:modified xsi:type="dcterms:W3CDTF">2008-11-14T05:45:39Z</dcterms:modified>
  <cp:category>I14</cp:category>
  <cp:version/>
  <cp:contentType/>
  <cp:contentStatus/>
</cp:coreProperties>
</file>