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2120" windowHeight="8640" activeTab="0"/>
  </bookViews>
  <sheets>
    <sheet name="表5國營固產" sheetId="1" r:id="rId1"/>
  </sheets>
  <externalReferences>
    <externalReference r:id="rId4"/>
    <externalReference r:id="rId5"/>
    <externalReference r:id="rId6"/>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'表5國營固產'!$A$1:$G$38</definedName>
    <definedName name="Print_Area_MI">#REF!</definedName>
    <definedName name="_xlnm.Print_Titles" localSheetId="0">'表5國營固產'!$1:$5</definedName>
    <definedName name="TT">#REF!</definedName>
  </definedNames>
  <calcPr fullCalcOnLoad="1"/>
</workbook>
</file>

<file path=xl/sharedStrings.xml><?xml version="1.0" encoding="utf-8"?>
<sst xmlns="http://schemas.openxmlformats.org/spreadsheetml/2006/main" count="44" uniqueCount="44">
  <si>
    <t>累計執行數</t>
  </si>
  <si>
    <t>本年度奉准先行辦理數</t>
  </si>
  <si>
    <t>行政院主管</t>
  </si>
  <si>
    <t xml:space="preserve"> 1.中央銀行</t>
  </si>
  <si>
    <t>經濟部主管</t>
  </si>
  <si>
    <t xml:space="preserve"> 2.臺灣糖業股份有限公司</t>
  </si>
  <si>
    <t>財政部主管</t>
  </si>
  <si>
    <t>交通部主管</t>
  </si>
  <si>
    <r>
      <t>附表</t>
    </r>
    <r>
      <rPr>
        <sz val="18"/>
        <rFont val="Times New Roman"/>
        <family val="1"/>
      </rPr>
      <t>5</t>
    </r>
  </si>
  <si>
    <t>94年度營業基金（國營事業）固定資產投資計畫預算截至94年12月底執行情形</t>
  </si>
  <si>
    <r>
      <t>單位</t>
    </r>
    <r>
      <rPr>
        <sz val="13"/>
        <rFont val="Times New Roman"/>
        <family val="1"/>
      </rPr>
      <t>:</t>
    </r>
    <r>
      <rPr>
        <sz val="13"/>
        <rFont val="標楷體"/>
        <family val="4"/>
      </rPr>
      <t>百萬元</t>
    </r>
  </si>
  <si>
    <r>
      <t xml:space="preserve"> </t>
    </r>
    <r>
      <rPr>
        <sz val="14"/>
        <rFont val="標楷體"/>
        <family val="4"/>
      </rPr>
      <t>主管機關及事業單位名稱</t>
    </r>
  </si>
  <si>
    <r>
      <t>可</t>
    </r>
    <r>
      <rPr>
        <sz val="14"/>
        <rFont val="Times New Roman"/>
        <family val="1"/>
      </rPr>
      <t xml:space="preserve">             </t>
    </r>
    <r>
      <rPr>
        <sz val="14"/>
        <rFont val="標楷體"/>
        <family val="4"/>
      </rPr>
      <t>支</t>
    </r>
    <r>
      <rPr>
        <sz val="14"/>
        <rFont val="Times New Roman"/>
        <family val="1"/>
      </rPr>
      <t xml:space="preserve">            </t>
    </r>
    <r>
      <rPr>
        <sz val="14"/>
        <rFont val="標楷體"/>
        <family val="4"/>
      </rPr>
      <t>用</t>
    </r>
    <r>
      <rPr>
        <sz val="14"/>
        <rFont val="Times New Roman"/>
        <family val="1"/>
      </rPr>
      <t xml:space="preserve">             </t>
    </r>
    <r>
      <rPr>
        <sz val="14"/>
        <rFont val="標楷體"/>
        <family val="4"/>
      </rPr>
      <t>預</t>
    </r>
    <r>
      <rPr>
        <sz val="14"/>
        <rFont val="Times New Roman"/>
        <family val="1"/>
      </rPr>
      <t xml:space="preserve">              </t>
    </r>
    <r>
      <rPr>
        <sz val="14"/>
        <rFont val="標楷體"/>
        <family val="4"/>
      </rPr>
      <t>算</t>
    </r>
    <r>
      <rPr>
        <sz val="14"/>
        <rFont val="Times New Roman"/>
        <family val="1"/>
      </rPr>
      <t xml:space="preserve">             </t>
    </r>
    <r>
      <rPr>
        <sz val="14"/>
        <rFont val="標楷體"/>
        <family val="4"/>
      </rPr>
      <t>數</t>
    </r>
  </si>
  <si>
    <r>
      <t>占可支用
預算數</t>
    </r>
    <r>
      <rPr>
        <sz val="14"/>
        <rFont val="Times New Roman"/>
        <family val="1"/>
      </rPr>
      <t>%</t>
    </r>
  </si>
  <si>
    <t>以前年度
保 留 數</t>
  </si>
  <si>
    <t>本年度
預算數</t>
  </si>
  <si>
    <r>
      <t xml:space="preserve"> </t>
    </r>
    <r>
      <rPr>
        <sz val="14"/>
        <rFont val="標楷體"/>
        <family val="4"/>
      </rPr>
      <t>合</t>
    </r>
    <r>
      <rPr>
        <sz val="14"/>
        <rFont val="Times New Roman"/>
        <family val="1"/>
      </rPr>
      <t xml:space="preserve">          </t>
    </r>
    <r>
      <rPr>
        <sz val="14"/>
        <rFont val="標楷體"/>
        <family val="4"/>
      </rPr>
      <t>計</t>
    </r>
  </si>
  <si>
    <r>
      <t xml:space="preserve">  </t>
    </r>
    <r>
      <rPr>
        <sz val="13"/>
        <rFont val="標楷體"/>
        <family val="4"/>
      </rPr>
      <t>3.中國造船股份有限公司</t>
    </r>
  </si>
  <si>
    <r>
      <t xml:space="preserve">  4</t>
    </r>
    <r>
      <rPr>
        <sz val="13"/>
        <rFont val="標楷體"/>
        <family val="4"/>
      </rPr>
      <t>.中國石油股份有限公司</t>
    </r>
  </si>
  <si>
    <r>
      <t xml:space="preserve">  5</t>
    </r>
    <r>
      <rPr>
        <sz val="13"/>
        <rFont val="標楷體"/>
        <family val="4"/>
      </rPr>
      <t>.臺灣電力股份有限公司</t>
    </r>
  </si>
  <si>
    <r>
      <t xml:space="preserve">  6</t>
    </r>
    <r>
      <rPr>
        <sz val="13"/>
        <rFont val="標楷體"/>
        <family val="4"/>
      </rPr>
      <t>.漢翔航空工業股份有限公司</t>
    </r>
  </si>
  <si>
    <r>
      <t xml:space="preserve">  7</t>
    </r>
    <r>
      <rPr>
        <sz val="13"/>
        <rFont val="標楷體"/>
        <family val="4"/>
      </rPr>
      <t>.唐榮鐵工廠股份有限公司</t>
    </r>
  </si>
  <si>
    <r>
      <t xml:space="preserve">  8</t>
    </r>
    <r>
      <rPr>
        <sz val="13"/>
        <rFont val="標楷體"/>
        <family val="4"/>
      </rPr>
      <t>.臺灣省自來水股份有限公司</t>
    </r>
  </si>
  <si>
    <r>
      <t xml:space="preserve">  9</t>
    </r>
    <r>
      <rPr>
        <sz val="13"/>
        <rFont val="標楷體"/>
        <family val="4"/>
      </rPr>
      <t>.中國輸出入銀行</t>
    </r>
  </si>
  <si>
    <r>
      <t xml:space="preserve">  10</t>
    </r>
    <r>
      <rPr>
        <sz val="13"/>
        <rFont val="標楷體"/>
        <family val="4"/>
      </rPr>
      <t>.中央信託局股份有限公司</t>
    </r>
  </si>
  <si>
    <r>
      <t xml:space="preserve">  </t>
    </r>
    <r>
      <rPr>
        <sz val="13"/>
        <rFont val="標楷體"/>
        <family val="4"/>
      </rPr>
      <t>11.中央存款保險股份有限公司</t>
    </r>
  </si>
  <si>
    <r>
      <t xml:space="preserve">  </t>
    </r>
    <r>
      <rPr>
        <sz val="13"/>
        <rFont val="標楷體"/>
        <family val="4"/>
      </rPr>
      <t>12.臺灣銀行股份有限公司</t>
    </r>
  </si>
  <si>
    <r>
      <t xml:space="preserve">  </t>
    </r>
    <r>
      <rPr>
        <sz val="13"/>
        <rFont val="標楷體"/>
        <family val="4"/>
      </rPr>
      <t>13.臺灣土地銀行股份有限公司</t>
    </r>
  </si>
  <si>
    <r>
      <t xml:space="preserve">  </t>
    </r>
    <r>
      <rPr>
        <sz val="13"/>
        <rFont val="標楷體"/>
        <family val="4"/>
      </rPr>
      <t>14.財政部印刷廠</t>
    </r>
  </si>
  <si>
    <r>
      <t xml:space="preserve">  </t>
    </r>
    <r>
      <rPr>
        <sz val="13"/>
        <rFont val="標楷體"/>
        <family val="4"/>
      </rPr>
      <t>15.臺灣菸酒股份有限公司</t>
    </r>
  </si>
  <si>
    <r>
      <t xml:space="preserve">  16</t>
    </r>
    <r>
      <rPr>
        <sz val="13"/>
        <rFont val="標楷體"/>
        <family val="4"/>
      </rPr>
      <t>.中華郵政股份有限公司</t>
    </r>
  </si>
  <si>
    <r>
      <t xml:space="preserve">  17</t>
    </r>
    <r>
      <rPr>
        <sz val="13"/>
        <rFont val="標楷體"/>
        <family val="4"/>
      </rPr>
      <t>.交通部臺灣鐵路管理局</t>
    </r>
  </si>
  <si>
    <r>
      <t xml:space="preserve">  18</t>
    </r>
    <r>
      <rPr>
        <sz val="13"/>
        <rFont val="標楷體"/>
        <family val="4"/>
      </rPr>
      <t>.交通部基隆港務局</t>
    </r>
  </si>
  <si>
    <r>
      <t xml:space="preserve">  19</t>
    </r>
    <r>
      <rPr>
        <sz val="13"/>
        <rFont val="標楷體"/>
        <family val="4"/>
      </rPr>
      <t>.交通部臺中港務局</t>
    </r>
  </si>
  <si>
    <r>
      <t xml:space="preserve">  </t>
    </r>
    <r>
      <rPr>
        <sz val="13"/>
        <rFont val="標楷體"/>
        <family val="4"/>
      </rPr>
      <t>20.交通部高雄港務局</t>
    </r>
  </si>
  <si>
    <r>
      <t xml:space="preserve">  </t>
    </r>
    <r>
      <rPr>
        <sz val="13"/>
        <rFont val="標楷體"/>
        <family val="4"/>
      </rPr>
      <t>21.交通部花蓮港務局</t>
    </r>
  </si>
  <si>
    <t>國軍退除役官兵輔導委員會主管</t>
  </si>
  <si>
    <r>
      <t xml:space="preserve">  </t>
    </r>
    <r>
      <rPr>
        <sz val="13"/>
        <rFont val="標楷體"/>
        <family val="4"/>
      </rPr>
      <t>22.榮民工程股份有限公司</t>
    </r>
  </si>
  <si>
    <t>勞工委員會主管</t>
  </si>
  <si>
    <r>
      <t xml:space="preserve">  23. </t>
    </r>
    <r>
      <rPr>
        <sz val="13"/>
        <rFont val="標楷體"/>
        <family val="4"/>
      </rPr>
      <t>勞工保險局</t>
    </r>
  </si>
  <si>
    <t>衛生署主管</t>
  </si>
  <si>
    <r>
      <t xml:space="preserve">  24</t>
    </r>
    <r>
      <rPr>
        <sz val="13"/>
        <rFont val="標楷體"/>
        <family val="4"/>
      </rPr>
      <t>.中央健康保險局</t>
    </r>
  </si>
  <si>
    <r>
      <t>合</t>
    </r>
    <r>
      <rPr>
        <b/>
        <sz val="13"/>
        <rFont val="Times New Roman"/>
        <family val="1"/>
      </rPr>
      <t xml:space="preserve">                     </t>
    </r>
    <r>
      <rPr>
        <b/>
        <sz val="13"/>
        <rFont val="標楷體"/>
        <family val="4"/>
      </rPr>
      <t>計</t>
    </r>
  </si>
  <si>
    <r>
      <t>註：</t>
    </r>
    <r>
      <rPr>
        <sz val="12"/>
        <rFont val="標楷體"/>
        <family val="4"/>
      </rPr>
      <t>本表不含已於</t>
    </r>
    <r>
      <rPr>
        <sz val="12"/>
        <rFont val="Times New Roman"/>
        <family val="1"/>
      </rPr>
      <t>94</t>
    </r>
    <r>
      <rPr>
        <sz val="12"/>
        <rFont val="標楷體"/>
        <family val="4"/>
      </rPr>
      <t>年</t>
    </r>
    <r>
      <rPr>
        <sz val="12"/>
        <rFont val="Times New Roman"/>
        <family val="1"/>
      </rPr>
      <t>4</t>
    </r>
    <r>
      <rPr>
        <sz val="12"/>
        <rFont val="標楷體"/>
        <family val="4"/>
      </rPr>
      <t>月</t>
    </r>
    <r>
      <rPr>
        <sz val="12"/>
        <rFont val="Times New Roman"/>
        <family val="1"/>
      </rPr>
      <t>4</t>
    </r>
    <r>
      <rPr>
        <sz val="12"/>
        <rFont val="標楷體"/>
        <family val="4"/>
      </rPr>
      <t>日及</t>
    </r>
    <r>
      <rPr>
        <sz val="12"/>
        <rFont val="Times New Roman"/>
        <family val="1"/>
      </rPr>
      <t>8</t>
    </r>
    <r>
      <rPr>
        <sz val="12"/>
        <rFont val="標楷體"/>
        <family val="4"/>
      </rPr>
      <t>月</t>
    </r>
    <r>
      <rPr>
        <sz val="12"/>
        <rFont val="Times New Roman"/>
        <family val="1"/>
      </rPr>
      <t>12</t>
    </r>
    <r>
      <rPr>
        <sz val="12"/>
        <rFont val="標楷體"/>
        <family val="4"/>
      </rPr>
      <t>日移轉民營之合作金庫銀行股份有限公司與中華電信股份有限公司相關數據。</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</si>
</sst>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_(* #,##0_);_(* \(#,##0\);_(* &quot;-&quot;_);_(@_)"/>
    <numFmt numFmtId="178" formatCode="#,##0_ "/>
    <numFmt numFmtId="179" formatCode="#,##0_);[Red]\(#,##0\)"/>
    <numFmt numFmtId="180" formatCode="0_);[Red]\(0\)"/>
    <numFmt numFmtId="181" formatCode="0_ "/>
    <numFmt numFmtId="182" formatCode="_(* #,##0.00_);_(* \(#,##0.00\);_(* &quot;-&quot;??_);_(@_)"/>
    <numFmt numFmtId="183" formatCode="#,##0\ \ \ \ "/>
    <numFmt numFmtId="184" formatCode="#,###_);[Red]\(#,###\)"/>
    <numFmt numFmtId="185" formatCode="_(* #,##0.00;_(&quot;–&quot;* #,##0.00;_(* &quot;…&quot;_);_(@_)"/>
    <numFmt numFmtId="186" formatCode="_-* #,##0_-;\-* #,##0_-;_-* &quot;&quot;_-;_-@_-"/>
    <numFmt numFmtId="187" formatCode="_-* #,##0_-;\-* #,##0_-;_-* &quot;-   &quot;\ \ _-;_-@_-"/>
    <numFmt numFmtId="188" formatCode="0.00_)"/>
    <numFmt numFmtId="189" formatCode="_(&quot;$&quot;* #,##0.00_);_(&quot;$&quot;* \(#,##0.00\);_(&quot;$&quot;* &quot;-&quot;??_);_(@_)"/>
    <numFmt numFmtId="190" formatCode="#,##0\ \ \ \ \ "/>
  </numFmts>
  <fonts count="22">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sz val="12"/>
      <name val="Times New Roman"/>
      <family val="1"/>
    </font>
    <font>
      <u val="single"/>
      <sz val="9"/>
      <color indexed="12"/>
      <name val="新細明體"/>
      <family val="1"/>
    </font>
    <font>
      <u val="single"/>
      <sz val="9"/>
      <color indexed="36"/>
      <name val="新細明體"/>
      <family val="1"/>
    </font>
    <font>
      <sz val="9"/>
      <name val="新細明體"/>
      <family val="1"/>
    </font>
    <font>
      <sz val="18"/>
      <name val="Times New Roman"/>
      <family val="1"/>
    </font>
    <font>
      <sz val="18"/>
      <name val="標楷體"/>
      <family val="4"/>
    </font>
    <font>
      <sz val="14"/>
      <name val="Times New Roman"/>
      <family val="1"/>
    </font>
    <font>
      <sz val="12"/>
      <name val="標楷體"/>
      <family val="4"/>
    </font>
    <font>
      <sz val="13"/>
      <name val="Times New Roman"/>
      <family val="1"/>
    </font>
    <font>
      <sz val="13"/>
      <name val="標楷體"/>
      <family val="4"/>
    </font>
    <font>
      <sz val="14"/>
      <name val="標楷體"/>
      <family val="4"/>
    </font>
    <font>
      <b/>
      <sz val="24"/>
      <name val="華康特粗明體"/>
      <family val="1"/>
    </font>
    <font>
      <b/>
      <sz val="13"/>
      <name val="標楷體"/>
      <family val="4"/>
    </font>
    <font>
      <b/>
      <sz val="13"/>
      <name val="Times New Roman"/>
      <family val="1"/>
    </font>
    <font>
      <b/>
      <sz val="12"/>
      <name val="Times New Roman"/>
      <family val="1"/>
    </font>
    <font>
      <sz val="9"/>
      <name val="細明體"/>
      <family val="3"/>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8">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88" fontId="3" fillId="0" borderId="0">
      <alignment/>
      <protection/>
    </xf>
    <xf numFmtId="0" fontId="4" fillId="0" borderId="0">
      <alignment/>
      <protection/>
    </xf>
    <xf numFmtId="176"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0" fontId="7" fillId="0" borderId="0" applyNumberFormat="0" applyFill="0" applyBorder="0" applyAlignment="0" applyProtection="0"/>
  </cellStyleXfs>
  <cellXfs count="41">
    <xf numFmtId="0" fontId="0" fillId="0" borderId="0" xfId="0" applyAlignment="1">
      <alignment/>
    </xf>
    <xf numFmtId="0" fontId="11" fillId="0" borderId="0" xfId="0" applyFont="1" applyAlignment="1">
      <alignment vertical="top"/>
    </xf>
    <xf numFmtId="0" fontId="12" fillId="0" borderId="0" xfId="0" applyFont="1" applyAlignment="1">
      <alignment vertical="top"/>
    </xf>
    <xf numFmtId="176" fontId="13" fillId="0" borderId="0" xfId="19" applyFont="1" applyBorder="1" applyAlignment="1" applyProtection="1">
      <alignment horizontal="center"/>
      <protection/>
    </xf>
    <xf numFmtId="0" fontId="13" fillId="0" borderId="0" xfId="0" applyFont="1" applyAlignment="1">
      <alignment/>
    </xf>
    <xf numFmtId="0" fontId="6" fillId="0" borderId="0" xfId="0" applyFont="1" applyBorder="1" applyAlignment="1">
      <alignment/>
    </xf>
    <xf numFmtId="0" fontId="6" fillId="0" borderId="0" xfId="0" applyFont="1" applyAlignment="1">
      <alignment/>
    </xf>
    <xf numFmtId="0" fontId="15" fillId="0" borderId="0" xfId="0" applyFont="1" applyBorder="1" applyAlignment="1" applyProtection="1" quotePrefix="1">
      <alignment horizontal="right"/>
      <protection/>
    </xf>
    <xf numFmtId="0" fontId="12" fillId="0" borderId="1" xfId="0" applyFont="1" applyBorder="1" applyAlignment="1" applyProtection="1" quotePrefix="1">
      <alignment horizontal="center" vertical="center"/>
      <protection/>
    </xf>
    <xf numFmtId="0" fontId="16" fillId="0" borderId="1" xfId="0" applyFont="1" applyBorder="1" applyAlignment="1" applyProtection="1">
      <alignment horizontal="centerContinuous" vertical="center"/>
      <protection/>
    </xf>
    <xf numFmtId="0" fontId="12" fillId="0" borderId="1" xfId="0" applyFont="1" applyBorder="1" applyAlignment="1">
      <alignment horizontal="centerContinuous"/>
    </xf>
    <xf numFmtId="0" fontId="16" fillId="0" borderId="1" xfId="0" applyFont="1" applyBorder="1" applyAlignment="1" applyProtection="1">
      <alignment horizontal="center" vertical="center" wrapText="1"/>
      <protection/>
    </xf>
    <xf numFmtId="0" fontId="18" fillId="0" borderId="1" xfId="0" applyFont="1" applyBorder="1" applyAlignment="1">
      <alignment horizontal="left"/>
    </xf>
    <xf numFmtId="179" fontId="19" fillId="0" borderId="1" xfId="21" applyNumberFormat="1" applyFont="1" applyBorder="1" applyAlignment="1" applyProtection="1">
      <alignment/>
      <protection/>
    </xf>
    <xf numFmtId="184" fontId="19" fillId="0" borderId="1" xfId="21" applyNumberFormat="1" applyFont="1" applyBorder="1" applyAlignment="1" applyProtection="1">
      <alignment/>
      <protection/>
    </xf>
    <xf numFmtId="179" fontId="19" fillId="0" borderId="1" xfId="0" applyNumberFormat="1" applyFont="1" applyBorder="1" applyAlignment="1">
      <alignment/>
    </xf>
    <xf numFmtId="181" fontId="19" fillId="0" borderId="1" xfId="21" applyNumberFormat="1" applyFont="1" applyBorder="1" applyAlignment="1" applyProtection="1">
      <alignment/>
      <protection/>
    </xf>
    <xf numFmtId="0" fontId="20" fillId="0" borderId="0" xfId="0" applyFont="1" applyAlignment="1">
      <alignment/>
    </xf>
    <xf numFmtId="0" fontId="15" fillId="0" borderId="1" xfId="0" applyFont="1" applyBorder="1" applyAlignment="1">
      <alignment horizontal="left"/>
    </xf>
    <xf numFmtId="179" fontId="14" fillId="0" borderId="1" xfId="21" applyNumberFormat="1" applyFont="1" applyBorder="1" applyAlignment="1" applyProtection="1">
      <alignment/>
      <protection/>
    </xf>
    <xf numFmtId="179" fontId="14" fillId="0" borderId="1" xfId="0" applyNumberFormat="1" applyFont="1" applyBorder="1" applyAlignment="1">
      <alignment/>
    </xf>
    <xf numFmtId="181" fontId="14" fillId="0" borderId="1" xfId="21" applyNumberFormat="1" applyFont="1" applyBorder="1" applyAlignment="1" applyProtection="1">
      <alignment/>
      <protection/>
    </xf>
    <xf numFmtId="0" fontId="15" fillId="0" borderId="1" xfId="0" applyFont="1" applyFill="1" applyBorder="1" applyAlignment="1">
      <alignment horizontal="left"/>
    </xf>
    <xf numFmtId="0" fontId="14" fillId="0" borderId="1" xfId="0" applyFont="1" applyFill="1" applyBorder="1" applyAlignment="1">
      <alignment horizontal="left"/>
    </xf>
    <xf numFmtId="0" fontId="14" fillId="0" borderId="1" xfId="0" applyFont="1" applyBorder="1" applyAlignment="1">
      <alignment horizontal="left"/>
    </xf>
    <xf numFmtId="0" fontId="20" fillId="0" borderId="0" xfId="0" applyFont="1" applyBorder="1" applyAlignment="1">
      <alignment/>
    </xf>
    <xf numFmtId="0" fontId="14" fillId="0" borderId="1" xfId="0" applyFont="1" applyBorder="1" applyAlignment="1">
      <alignment/>
    </xf>
    <xf numFmtId="0" fontId="18" fillId="0" borderId="1" xfId="0" applyFont="1" applyBorder="1" applyAlignment="1">
      <alignment/>
    </xf>
    <xf numFmtId="179" fontId="14" fillId="0" borderId="1" xfId="21" applyNumberFormat="1" applyFont="1" applyBorder="1" applyAlignment="1" applyProtection="1">
      <alignment/>
      <protection/>
    </xf>
    <xf numFmtId="179" fontId="14" fillId="0" borderId="1" xfId="0" applyNumberFormat="1" applyFont="1" applyBorder="1" applyAlignment="1">
      <alignment/>
    </xf>
    <xf numFmtId="181" fontId="14" fillId="0" borderId="1" xfId="21" applyNumberFormat="1" applyFont="1" applyBorder="1" applyAlignment="1" applyProtection="1">
      <alignment/>
      <protection/>
    </xf>
    <xf numFmtId="0" fontId="20" fillId="0" borderId="0" xfId="0" applyFont="1" applyAlignment="1">
      <alignment/>
    </xf>
    <xf numFmtId="0" fontId="6" fillId="0" borderId="0" xfId="0" applyFont="1" applyAlignment="1">
      <alignment/>
    </xf>
    <xf numFmtId="0" fontId="20" fillId="0" borderId="0" xfId="0" applyFont="1" applyBorder="1" applyAlignment="1">
      <alignment/>
    </xf>
    <xf numFmtId="0" fontId="18" fillId="0" borderId="1" xfId="0" applyFont="1" applyBorder="1" applyAlignment="1" applyProtection="1" quotePrefix="1">
      <alignment horizontal="center"/>
      <protection/>
    </xf>
    <xf numFmtId="0" fontId="13" fillId="0" borderId="0" xfId="0" applyFont="1" applyAlignment="1" applyProtection="1">
      <alignment/>
      <protection locked="0"/>
    </xf>
    <xf numFmtId="0" fontId="16" fillId="0" borderId="1" xfId="0" applyFont="1" applyBorder="1" applyAlignment="1" applyProtection="1" quotePrefix="1">
      <alignment horizontal="center" vertical="center" wrapText="1"/>
      <protection/>
    </xf>
    <xf numFmtId="0" fontId="12" fillId="0" borderId="1" xfId="0" applyFont="1" applyBorder="1" applyAlignment="1">
      <alignment horizontal="center" vertical="center"/>
    </xf>
    <xf numFmtId="176" fontId="11" fillId="0" borderId="0" xfId="19" applyFont="1" applyBorder="1" applyAlignment="1" applyProtection="1">
      <alignment horizontal="center"/>
      <protection/>
    </xf>
    <xf numFmtId="0" fontId="12" fillId="0" borderId="1" xfId="0" applyFont="1" applyBorder="1" applyAlignment="1" applyProtection="1" quotePrefix="1">
      <alignment horizontal="center" vertical="center"/>
      <protection/>
    </xf>
    <xf numFmtId="0" fontId="16" fillId="0" borderId="1" xfId="0" applyFont="1" applyBorder="1" applyAlignment="1" applyProtection="1" quotePrefix="1">
      <alignment horizontal="center" vertical="center"/>
      <protection/>
    </xf>
  </cellXfs>
  <cellStyles count="2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88003" xfId="19"/>
    <cellStyle name="Comma" xfId="20"/>
    <cellStyle name="Comma [0]" xfId="21"/>
    <cellStyle name="Followed Hyperlink" xfId="22"/>
    <cellStyle name="Percent" xfId="23"/>
    <cellStyle name="Currency" xfId="24"/>
    <cellStyle name="Currency [0]" xfId="25"/>
    <cellStyle name="貨幣[0]_A-DET07"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38</xdr:col>
      <xdr:colOff>866775</xdr:colOff>
      <xdr:row>1518</xdr:row>
      <xdr:rowOff>171450</xdr:rowOff>
    </xdr:from>
    <xdr:ext cx="104775" cy="247650"/>
    <xdr:sp>
      <xdr:nvSpPr>
        <xdr:cNvPr id="1" name="TextBox 1"/>
        <xdr:cNvSpPr txBox="1">
          <a:spLocks noChangeArrowheads="1"/>
        </xdr:cNvSpPr>
      </xdr:nvSpPr>
      <xdr:spPr>
        <a:xfrm>
          <a:off x="40309800" y="320944875"/>
          <a:ext cx="104775" cy="247650"/>
        </a:xfrm>
        <a:prstGeom prst="rect">
          <a:avLst/>
        </a:prstGeom>
        <a:noFill/>
        <a:ln w="9525" cmpd="sng">
          <a:noFill/>
        </a:ln>
      </xdr:spPr>
      <xdr:txBody>
        <a:bodyPr vertOverflow="clip" wrap="square" vert="wordArtVertRtl">
          <a:spAutoFit/>
        </a:bodyPr>
        <a:p>
          <a:pPr algn="l">
            <a:defRPr/>
          </a:pPr>
          <a:r>
            <a:rPr lang="en-US" cap="none" u="none" baseline="0">
              <a:latin typeface="新細明體"/>
              <a:ea typeface="新細明體"/>
              <a:cs typeface="新細明體"/>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showGridLines="0" tabSelected="1" zoomScale="75" zoomScaleNormal="75" zoomScaleSheetLayoutView="50" workbookViewId="0" topLeftCell="A2">
      <selection activeCell="A3" sqref="A3"/>
    </sheetView>
  </sheetViews>
  <sheetFormatPr defaultColWidth="11.875" defaultRowHeight="16.5"/>
  <cols>
    <col min="1" max="1" width="38.50390625" style="6" customWidth="1"/>
    <col min="2" max="2" width="15.00390625" style="6" customWidth="1"/>
    <col min="3" max="3" width="15.125" style="6" customWidth="1"/>
    <col min="4" max="5" width="14.75390625" style="6" customWidth="1"/>
    <col min="6" max="6" width="17.00390625" style="6" customWidth="1"/>
    <col min="7" max="7" width="13.75390625" style="6" customWidth="1"/>
    <col min="8" max="8" width="17.375" style="6" customWidth="1"/>
    <col min="9" max="9" width="7.75390625" style="6" customWidth="1"/>
    <col min="10" max="10" width="31.125" style="6" customWidth="1"/>
    <col min="11" max="16384" width="11.875" style="6" customWidth="1"/>
  </cols>
  <sheetData>
    <row r="1" s="2" customFormat="1" ht="20.25" customHeight="1" hidden="1">
      <c r="A1" s="1" t="s">
        <v>8</v>
      </c>
    </row>
    <row r="2" spans="1:10" s="4" customFormat="1" ht="29.25" customHeight="1">
      <c r="A2" s="38" t="s">
        <v>9</v>
      </c>
      <c r="B2" s="38"/>
      <c r="C2" s="38"/>
      <c r="D2" s="38"/>
      <c r="E2" s="38"/>
      <c r="F2" s="38"/>
      <c r="G2" s="38"/>
      <c r="H2" s="3"/>
      <c r="I2" s="3"/>
      <c r="J2" s="3"/>
    </row>
    <row r="3" spans="1:7" ht="23.25" customHeight="1">
      <c r="A3" s="5"/>
      <c r="G3" s="7" t="s">
        <v>10</v>
      </c>
    </row>
    <row r="4" spans="1:7" ht="30" customHeight="1">
      <c r="A4" s="39" t="s">
        <v>11</v>
      </c>
      <c r="B4" s="9" t="s">
        <v>12</v>
      </c>
      <c r="C4" s="10"/>
      <c r="D4" s="10"/>
      <c r="E4" s="10"/>
      <c r="F4" s="40" t="s">
        <v>0</v>
      </c>
      <c r="G4" s="36" t="s">
        <v>13</v>
      </c>
    </row>
    <row r="5" spans="1:7" ht="42.75" customHeight="1">
      <c r="A5" s="37"/>
      <c r="B5" s="11" t="s">
        <v>14</v>
      </c>
      <c r="C5" s="11" t="s">
        <v>15</v>
      </c>
      <c r="D5" s="11" t="s">
        <v>1</v>
      </c>
      <c r="E5" s="8" t="s">
        <v>16</v>
      </c>
      <c r="F5" s="37"/>
      <c r="G5" s="37"/>
    </row>
    <row r="6" spans="1:7" s="17" customFormat="1" ht="21.75" customHeight="1">
      <c r="A6" s="12" t="s">
        <v>2</v>
      </c>
      <c r="B6" s="13"/>
      <c r="C6" s="13">
        <f>C7</f>
        <v>204</v>
      </c>
      <c r="D6" s="14">
        <f>D7</f>
        <v>7</v>
      </c>
      <c r="E6" s="15">
        <f aca="true" t="shared" si="0" ref="E6:E37">SUM(B6:D6)</f>
        <v>211</v>
      </c>
      <c r="F6" s="13">
        <f>F7</f>
        <v>211</v>
      </c>
      <c r="G6" s="16">
        <f aca="true" t="shared" si="1" ref="G6:G37">F6/E6*100</f>
        <v>100</v>
      </c>
    </row>
    <row r="7" spans="1:7" s="17" customFormat="1" ht="21.75" customHeight="1">
      <c r="A7" s="18" t="s">
        <v>3</v>
      </c>
      <c r="B7" s="19"/>
      <c r="C7" s="19">
        <v>204</v>
      </c>
      <c r="D7" s="19">
        <v>7</v>
      </c>
      <c r="E7" s="20">
        <f t="shared" si="0"/>
        <v>211</v>
      </c>
      <c r="F7" s="19">
        <v>211</v>
      </c>
      <c r="G7" s="21">
        <f t="shared" si="1"/>
        <v>100</v>
      </c>
    </row>
    <row r="8" spans="1:7" s="17" customFormat="1" ht="21.75" customHeight="1">
      <c r="A8" s="12" t="s">
        <v>4</v>
      </c>
      <c r="B8" s="13">
        <f>SUM(B9:B15)</f>
        <v>14280</v>
      </c>
      <c r="C8" s="13">
        <f>SUM(C9:C15)</f>
        <v>154824</v>
      </c>
      <c r="D8" s="13">
        <f>SUM(D9:D15)</f>
        <v>3495</v>
      </c>
      <c r="E8" s="15">
        <f t="shared" si="0"/>
        <v>172599</v>
      </c>
      <c r="F8" s="13">
        <f>SUM(F9:F15)</f>
        <v>155821</v>
      </c>
      <c r="G8" s="16">
        <f t="shared" si="1"/>
        <v>90.27920208112445</v>
      </c>
    </row>
    <row r="9" spans="1:7" s="17" customFormat="1" ht="21.75" customHeight="1">
      <c r="A9" s="22" t="s">
        <v>5</v>
      </c>
      <c r="B9" s="19">
        <v>525</v>
      </c>
      <c r="C9" s="19">
        <v>1341</v>
      </c>
      <c r="D9" s="19"/>
      <c r="E9" s="20">
        <f t="shared" si="0"/>
        <v>1866</v>
      </c>
      <c r="F9" s="19">
        <v>620</v>
      </c>
      <c r="G9" s="21">
        <f t="shared" si="1"/>
        <v>33.22615219721329</v>
      </c>
    </row>
    <row r="10" spans="1:7" s="17" customFormat="1" ht="21.75" customHeight="1">
      <c r="A10" s="23" t="s">
        <v>17</v>
      </c>
      <c r="B10" s="19">
        <v>5</v>
      </c>
      <c r="C10" s="19">
        <v>421</v>
      </c>
      <c r="D10" s="19"/>
      <c r="E10" s="20">
        <f t="shared" si="0"/>
        <v>426</v>
      </c>
      <c r="F10" s="19">
        <v>373</v>
      </c>
      <c r="G10" s="21">
        <f t="shared" si="1"/>
        <v>87.55868544600939</v>
      </c>
    </row>
    <row r="11" spans="1:7" s="17" customFormat="1" ht="21.75" customHeight="1">
      <c r="A11" s="23" t="s">
        <v>18</v>
      </c>
      <c r="B11" s="19">
        <v>531</v>
      </c>
      <c r="C11" s="19">
        <v>8969</v>
      </c>
      <c r="D11" s="19">
        <v>2750</v>
      </c>
      <c r="E11" s="20">
        <f t="shared" si="0"/>
        <v>12250</v>
      </c>
      <c r="F11" s="19">
        <v>11068</v>
      </c>
      <c r="G11" s="21">
        <f t="shared" si="1"/>
        <v>90.35102040816327</v>
      </c>
    </row>
    <row r="12" spans="1:7" s="17" customFormat="1" ht="21.75" customHeight="1">
      <c r="A12" s="23" t="s">
        <v>19</v>
      </c>
      <c r="B12" s="19">
        <v>10279</v>
      </c>
      <c r="C12" s="19">
        <v>135629</v>
      </c>
      <c r="D12" s="19">
        <v>373</v>
      </c>
      <c r="E12" s="20">
        <f t="shared" si="0"/>
        <v>146281</v>
      </c>
      <c r="F12" s="19">
        <v>136085</v>
      </c>
      <c r="G12" s="21">
        <f t="shared" si="1"/>
        <v>93.02985350113822</v>
      </c>
    </row>
    <row r="13" spans="1:7" s="25" customFormat="1" ht="21.75" customHeight="1">
      <c r="A13" s="24" t="s">
        <v>20</v>
      </c>
      <c r="B13" s="20">
        <v>317</v>
      </c>
      <c r="C13" s="20">
        <v>301</v>
      </c>
      <c r="D13" s="20">
        <v>115</v>
      </c>
      <c r="E13" s="20">
        <f t="shared" si="0"/>
        <v>733</v>
      </c>
      <c r="F13" s="20">
        <v>653</v>
      </c>
      <c r="G13" s="21">
        <f t="shared" si="1"/>
        <v>89.08594815825374</v>
      </c>
    </row>
    <row r="14" spans="1:7" s="25" customFormat="1" ht="21.75" customHeight="1">
      <c r="A14" s="26" t="s">
        <v>21</v>
      </c>
      <c r="B14" s="20">
        <v>145</v>
      </c>
      <c r="C14" s="20">
        <v>138</v>
      </c>
      <c r="D14" s="20"/>
      <c r="E14" s="20">
        <f t="shared" si="0"/>
        <v>283</v>
      </c>
      <c r="F14" s="20">
        <v>54</v>
      </c>
      <c r="G14" s="21">
        <f t="shared" si="1"/>
        <v>19.081272084805654</v>
      </c>
    </row>
    <row r="15" spans="1:7" s="25" customFormat="1" ht="21.75" customHeight="1">
      <c r="A15" s="26" t="s">
        <v>22</v>
      </c>
      <c r="B15" s="20">
        <v>2478</v>
      </c>
      <c r="C15" s="20">
        <v>8025</v>
      </c>
      <c r="D15" s="20">
        <v>257</v>
      </c>
      <c r="E15" s="20">
        <f t="shared" si="0"/>
        <v>10760</v>
      </c>
      <c r="F15" s="20">
        <v>6968</v>
      </c>
      <c r="G15" s="21">
        <f t="shared" si="1"/>
        <v>64.75836431226766</v>
      </c>
    </row>
    <row r="16" spans="1:7" s="25" customFormat="1" ht="21.75" customHeight="1">
      <c r="A16" s="27" t="s">
        <v>6</v>
      </c>
      <c r="B16" s="13">
        <f>SUM(B17:B23)</f>
        <v>746</v>
      </c>
      <c r="C16" s="13">
        <f>SUM(C17:C23)</f>
        <v>3281</v>
      </c>
      <c r="D16" s="13"/>
      <c r="E16" s="15">
        <f t="shared" si="0"/>
        <v>4027</v>
      </c>
      <c r="F16" s="13">
        <f>SUM(F17:F23)</f>
        <v>3255</v>
      </c>
      <c r="G16" s="16">
        <f t="shared" si="1"/>
        <v>80.82940153960764</v>
      </c>
    </row>
    <row r="17" spans="1:7" s="17" customFormat="1" ht="21.75" customHeight="1">
      <c r="A17" s="24" t="s">
        <v>23</v>
      </c>
      <c r="B17" s="19"/>
      <c r="C17" s="19">
        <v>6</v>
      </c>
      <c r="D17" s="19"/>
      <c r="E17" s="20">
        <f t="shared" si="0"/>
        <v>6</v>
      </c>
      <c r="F17" s="19">
        <v>6</v>
      </c>
      <c r="G17" s="21">
        <f t="shared" si="1"/>
        <v>100</v>
      </c>
    </row>
    <row r="18" spans="1:7" s="17" customFormat="1" ht="21.75" customHeight="1">
      <c r="A18" s="26" t="s">
        <v>24</v>
      </c>
      <c r="B18" s="19">
        <v>1</v>
      </c>
      <c r="C18" s="19">
        <v>79</v>
      </c>
      <c r="D18" s="19"/>
      <c r="E18" s="20">
        <f t="shared" si="0"/>
        <v>80</v>
      </c>
      <c r="F18" s="19">
        <v>79</v>
      </c>
      <c r="G18" s="21">
        <f t="shared" si="1"/>
        <v>98.75</v>
      </c>
    </row>
    <row r="19" spans="1:7" s="17" customFormat="1" ht="21.75" customHeight="1">
      <c r="A19" s="26" t="s">
        <v>25</v>
      </c>
      <c r="B19" s="19"/>
      <c r="C19" s="19">
        <v>8</v>
      </c>
      <c r="D19" s="19"/>
      <c r="E19" s="20">
        <f t="shared" si="0"/>
        <v>8</v>
      </c>
      <c r="F19" s="19">
        <v>8</v>
      </c>
      <c r="G19" s="21">
        <f t="shared" si="1"/>
        <v>100</v>
      </c>
    </row>
    <row r="20" spans="1:7" s="17" customFormat="1" ht="21.75" customHeight="1">
      <c r="A20" s="26" t="s">
        <v>26</v>
      </c>
      <c r="B20" s="19">
        <v>505</v>
      </c>
      <c r="C20" s="19">
        <v>821</v>
      </c>
      <c r="D20" s="19"/>
      <c r="E20" s="20">
        <f t="shared" si="0"/>
        <v>1326</v>
      </c>
      <c r="F20" s="19">
        <v>1090</v>
      </c>
      <c r="G20" s="21">
        <f t="shared" si="1"/>
        <v>82.20211161387631</v>
      </c>
    </row>
    <row r="21" spans="1:7" s="17" customFormat="1" ht="21.75" customHeight="1">
      <c r="A21" s="26" t="s">
        <v>27</v>
      </c>
      <c r="B21" s="19">
        <v>37</v>
      </c>
      <c r="C21" s="19">
        <v>1000</v>
      </c>
      <c r="D21" s="19"/>
      <c r="E21" s="20">
        <f t="shared" si="0"/>
        <v>1037</v>
      </c>
      <c r="F21" s="19">
        <v>716</v>
      </c>
      <c r="G21" s="21">
        <f t="shared" si="1"/>
        <v>69.04532304725169</v>
      </c>
    </row>
    <row r="22" spans="1:7" s="17" customFormat="1" ht="21.75" customHeight="1">
      <c r="A22" s="26" t="s">
        <v>28</v>
      </c>
      <c r="B22" s="19">
        <v>2</v>
      </c>
      <c r="C22" s="19">
        <v>9</v>
      </c>
      <c r="D22" s="19"/>
      <c r="E22" s="20">
        <f t="shared" si="0"/>
        <v>11</v>
      </c>
      <c r="F22" s="19">
        <v>10</v>
      </c>
      <c r="G22" s="21">
        <f t="shared" si="1"/>
        <v>90.9090909090909</v>
      </c>
    </row>
    <row r="23" spans="1:7" s="17" customFormat="1" ht="21.75" customHeight="1">
      <c r="A23" s="26" t="s">
        <v>29</v>
      </c>
      <c r="B23" s="19">
        <v>201</v>
      </c>
      <c r="C23" s="19">
        <v>1358</v>
      </c>
      <c r="D23" s="19"/>
      <c r="E23" s="20">
        <f t="shared" si="0"/>
        <v>1559</v>
      </c>
      <c r="F23" s="19">
        <v>1346</v>
      </c>
      <c r="G23" s="21">
        <f t="shared" si="1"/>
        <v>86.337395766517</v>
      </c>
    </row>
    <row r="24" spans="1:7" s="17" customFormat="1" ht="21.75" customHeight="1">
      <c r="A24" s="27" t="s">
        <v>7</v>
      </c>
      <c r="B24" s="13">
        <f>SUM(B25:B30)</f>
        <v>4485</v>
      </c>
      <c r="C24" s="13">
        <f>SUM(C25:C30)</f>
        <v>16429</v>
      </c>
      <c r="D24" s="13">
        <f>SUM(D25:D30)</f>
        <v>14189</v>
      </c>
      <c r="E24" s="15">
        <f t="shared" si="0"/>
        <v>35103</v>
      </c>
      <c r="F24" s="13">
        <f>SUM(F25:F30)</f>
        <v>20340</v>
      </c>
      <c r="G24" s="16">
        <f t="shared" si="1"/>
        <v>57.94376549012905</v>
      </c>
    </row>
    <row r="25" spans="1:7" s="31" customFormat="1" ht="21.75" customHeight="1">
      <c r="A25" s="24" t="s">
        <v>30</v>
      </c>
      <c r="B25" s="28"/>
      <c r="C25" s="28">
        <v>2143</v>
      </c>
      <c r="D25" s="28"/>
      <c r="E25" s="29">
        <f t="shared" si="0"/>
        <v>2143</v>
      </c>
      <c r="F25" s="28">
        <v>2126</v>
      </c>
      <c r="G25" s="30">
        <f t="shared" si="1"/>
        <v>99.20671955202987</v>
      </c>
    </row>
    <row r="26" spans="1:7" s="32" customFormat="1" ht="21.75" customHeight="1">
      <c r="A26" s="26" t="s">
        <v>31</v>
      </c>
      <c r="B26" s="28">
        <v>3173</v>
      </c>
      <c r="C26" s="28">
        <v>9466</v>
      </c>
      <c r="D26" s="28">
        <v>235</v>
      </c>
      <c r="E26" s="29">
        <f t="shared" si="0"/>
        <v>12874</v>
      </c>
      <c r="F26" s="28">
        <v>9386</v>
      </c>
      <c r="G26" s="30">
        <f t="shared" si="1"/>
        <v>72.90663352493397</v>
      </c>
    </row>
    <row r="27" spans="1:7" s="33" customFormat="1" ht="21.75" customHeight="1">
      <c r="A27" s="26" t="s">
        <v>32</v>
      </c>
      <c r="B27" s="28">
        <v>530</v>
      </c>
      <c r="C27" s="28">
        <v>2457</v>
      </c>
      <c r="D27" s="28">
        <v>90</v>
      </c>
      <c r="E27" s="29">
        <f t="shared" si="0"/>
        <v>3077</v>
      </c>
      <c r="F27" s="28">
        <v>2337</v>
      </c>
      <c r="G27" s="30">
        <f t="shared" si="1"/>
        <v>75.95060123496913</v>
      </c>
    </row>
    <row r="28" spans="1:7" s="33" customFormat="1" ht="21.75" customHeight="1">
      <c r="A28" s="26" t="s">
        <v>33</v>
      </c>
      <c r="B28" s="28">
        <v>308</v>
      </c>
      <c r="C28" s="28">
        <v>1722</v>
      </c>
      <c r="D28" s="28">
        <v>47</v>
      </c>
      <c r="E28" s="29">
        <f t="shared" si="0"/>
        <v>2077</v>
      </c>
      <c r="F28" s="28">
        <v>1602</v>
      </c>
      <c r="G28" s="30">
        <f t="shared" si="1"/>
        <v>77.130476649013</v>
      </c>
    </row>
    <row r="29" spans="1:7" s="33" customFormat="1" ht="21.75" customHeight="1">
      <c r="A29" s="26" t="s">
        <v>34</v>
      </c>
      <c r="B29" s="28">
        <v>472</v>
      </c>
      <c r="C29" s="28">
        <v>580</v>
      </c>
      <c r="D29" s="28">
        <v>13817</v>
      </c>
      <c r="E29" s="29">
        <f t="shared" si="0"/>
        <v>14869</v>
      </c>
      <c r="F29" s="28">
        <v>4834</v>
      </c>
      <c r="G29" s="30">
        <f t="shared" si="1"/>
        <v>32.510592507902345</v>
      </c>
    </row>
    <row r="30" spans="1:7" s="33" customFormat="1" ht="21.75" customHeight="1">
      <c r="A30" s="26" t="s">
        <v>35</v>
      </c>
      <c r="B30" s="28">
        <v>2</v>
      </c>
      <c r="C30" s="28">
        <v>61</v>
      </c>
      <c r="D30" s="28"/>
      <c r="E30" s="29">
        <f t="shared" si="0"/>
        <v>63</v>
      </c>
      <c r="F30" s="28">
        <v>55</v>
      </c>
      <c r="G30" s="30">
        <f t="shared" si="1"/>
        <v>87.3015873015873</v>
      </c>
    </row>
    <row r="31" spans="1:7" s="17" customFormat="1" ht="21.75" customHeight="1">
      <c r="A31" s="27" t="s">
        <v>36</v>
      </c>
      <c r="B31" s="13">
        <f>B32</f>
        <v>19</v>
      </c>
      <c r="C31" s="13">
        <f>C32</f>
        <v>475</v>
      </c>
      <c r="D31" s="14">
        <f>D32</f>
        <v>0</v>
      </c>
      <c r="E31" s="15">
        <f t="shared" si="0"/>
        <v>494</v>
      </c>
      <c r="F31" s="13">
        <f>F32</f>
        <v>305</v>
      </c>
      <c r="G31" s="16">
        <f t="shared" si="1"/>
        <v>61.74089068825911</v>
      </c>
    </row>
    <row r="32" spans="1:7" s="17" customFormat="1" ht="21.75" customHeight="1">
      <c r="A32" s="24" t="s">
        <v>37</v>
      </c>
      <c r="B32" s="19">
        <v>19</v>
      </c>
      <c r="C32" s="19">
        <v>475</v>
      </c>
      <c r="D32" s="19"/>
      <c r="E32" s="20">
        <f t="shared" si="0"/>
        <v>494</v>
      </c>
      <c r="F32" s="19">
        <v>305</v>
      </c>
      <c r="G32" s="21">
        <f t="shared" si="1"/>
        <v>61.74089068825911</v>
      </c>
    </row>
    <row r="33" spans="1:7" s="25" customFormat="1" ht="21.75" customHeight="1">
      <c r="A33" s="27" t="s">
        <v>38</v>
      </c>
      <c r="B33" s="13">
        <f>B34</f>
        <v>2</v>
      </c>
      <c r="C33" s="13">
        <f>C34</f>
        <v>35</v>
      </c>
      <c r="D33" s="13"/>
      <c r="E33" s="15">
        <f t="shared" si="0"/>
        <v>37</v>
      </c>
      <c r="F33" s="13">
        <f>F34</f>
        <v>30</v>
      </c>
      <c r="G33" s="16">
        <f t="shared" si="1"/>
        <v>81.08108108108108</v>
      </c>
    </row>
    <row r="34" spans="1:7" s="25" customFormat="1" ht="21.75" customHeight="1">
      <c r="A34" s="24" t="s">
        <v>39</v>
      </c>
      <c r="B34" s="19">
        <v>2</v>
      </c>
      <c r="C34" s="19">
        <v>35</v>
      </c>
      <c r="D34" s="19"/>
      <c r="E34" s="20">
        <f t="shared" si="0"/>
        <v>37</v>
      </c>
      <c r="F34" s="19">
        <v>30</v>
      </c>
      <c r="G34" s="21">
        <f t="shared" si="1"/>
        <v>81.08108108108108</v>
      </c>
    </row>
    <row r="35" spans="1:7" s="17" customFormat="1" ht="21.75" customHeight="1">
      <c r="A35" s="27" t="s">
        <v>40</v>
      </c>
      <c r="B35" s="13">
        <f>B36</f>
        <v>25</v>
      </c>
      <c r="C35" s="13">
        <f>C36</f>
        <v>415</v>
      </c>
      <c r="D35" s="13"/>
      <c r="E35" s="15">
        <f t="shared" si="0"/>
        <v>440</v>
      </c>
      <c r="F35" s="13">
        <f>F36</f>
        <v>267</v>
      </c>
      <c r="G35" s="16">
        <f t="shared" si="1"/>
        <v>60.68181818181818</v>
      </c>
    </row>
    <row r="36" spans="1:7" s="17" customFormat="1" ht="21.75" customHeight="1">
      <c r="A36" s="24" t="s">
        <v>41</v>
      </c>
      <c r="B36" s="19">
        <v>25</v>
      </c>
      <c r="C36" s="19">
        <v>415</v>
      </c>
      <c r="D36" s="19"/>
      <c r="E36" s="20">
        <f t="shared" si="0"/>
        <v>440</v>
      </c>
      <c r="F36" s="19">
        <v>267</v>
      </c>
      <c r="G36" s="21">
        <f t="shared" si="1"/>
        <v>60.68181818181818</v>
      </c>
    </row>
    <row r="37" spans="1:7" s="17" customFormat="1" ht="21.75" customHeight="1">
      <c r="A37" s="34" t="s">
        <v>42</v>
      </c>
      <c r="B37" s="13">
        <f>B6+B8+B16+B24+B31+B33+B35</f>
        <v>19557</v>
      </c>
      <c r="C37" s="13">
        <f>C6+C8+C16+C24+C31+C33+C35</f>
        <v>175663</v>
      </c>
      <c r="D37" s="13">
        <f>D6+D8+D16+D24+D31+D33+D35</f>
        <v>17691</v>
      </c>
      <c r="E37" s="13">
        <f t="shared" si="0"/>
        <v>212911</v>
      </c>
      <c r="F37" s="13">
        <f>F6+F8+F16+F24+F31+F33+F35</f>
        <v>180229</v>
      </c>
      <c r="G37" s="16">
        <f t="shared" si="1"/>
        <v>84.64992414670918</v>
      </c>
    </row>
    <row r="38" ht="16.5">
      <c r="A38" s="35" t="s">
        <v>43</v>
      </c>
    </row>
    <row r="1520" ht="15.75"/>
  </sheetData>
  <mergeCells count="4">
    <mergeCell ref="G4:G5"/>
    <mergeCell ref="A2:G2"/>
    <mergeCell ref="A4:A5"/>
    <mergeCell ref="F4:F5"/>
  </mergeCells>
  <printOptions horizontalCentered="1"/>
  <pageMargins left="0.5905511811023623" right="0.5118110236220472" top="0.7874015748031497" bottom="0.7874015748031497" header="0.5905511811023623" footer="0.31496062992125984"/>
  <pageSetup horizontalDpi="600" verticalDpi="600" orientation="landscape" paperSize="9" r:id="rId2"/>
  <headerFooter alignWithMargins="0">
    <oddHeader>&amp;L&amp;"標楷體,標準"&amp;17附表5</oddHeader>
    <oddFooter>&amp;C&amp;"Times New Roman,標準"&amp;P+14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國營執行</dc:title>
  <dc:subject>國營執行</dc:subject>
  <dc:creator>行政院主計處</dc:creator>
  <cp:keywords/>
  <dc:description> </dc:description>
  <cp:lastModifiedBy>Administrator</cp:lastModifiedBy>
  <dcterms:created xsi:type="dcterms:W3CDTF">2006-07-07T06:43:18Z</dcterms:created>
  <dcterms:modified xsi:type="dcterms:W3CDTF">2008-11-14T05:49:49Z</dcterms:modified>
  <cp:category>I14</cp:category>
  <cp:version/>
  <cp:contentType/>
  <cp:contentStatus/>
</cp:coreProperties>
</file>