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552" windowWidth="7776" windowHeight="3888" tabRatio="883" activeTab="3"/>
  </bookViews>
  <sheets>
    <sheet name="簡明總" sheetId="1" r:id="rId1"/>
    <sheet name="收支總" sheetId="2" r:id="rId2"/>
    <sheet name="融資總" sheetId="3" r:id="rId3"/>
    <sheet name="來源別" sheetId="4" r:id="rId4"/>
    <sheet name="政事別-經資" sheetId="5" r:id="rId5"/>
    <sheet name="政事別-經" sheetId="6" r:id="rId6"/>
    <sheet name="政事別-資" sheetId="7" r:id="rId7"/>
    <sheet name="機關別" sheetId="8" r:id="rId8"/>
    <sheet name="用途別" sheetId="9" r:id="rId9"/>
    <sheet name="資本支出" sheetId="10" r:id="rId10"/>
    <sheet name="人事費-員額" sheetId="11" r:id="rId11"/>
    <sheet name="人事費彙計" sheetId="12" r:id="rId12"/>
  </sheets>
  <definedNames>
    <definedName name="_xlnm.Print_Area" localSheetId="10">'人事費-員額'!$A$1:$N$32</definedName>
    <definedName name="_xlnm.Print_Area" localSheetId="11">'人事費彙計'!$A$1:$O$31</definedName>
    <definedName name="_xlnm.Print_Area" localSheetId="8">'用途別'!$A$1:$O$30</definedName>
    <definedName name="_xlnm.Print_Area" localSheetId="1">'收支總'!$A$1:$I$28</definedName>
    <definedName name="_xlnm.Print_Area" localSheetId="3">'來源別'!$A$1:$AX$31</definedName>
    <definedName name="_xlnm.Print_Area" localSheetId="5">'政事別-經'!$A$7:$AS$32</definedName>
    <definedName name="_xlnm.Print_Area" localSheetId="4">'政事別-經資'!$A$8:$AS$32</definedName>
    <definedName name="_xlnm.Print_Area" localSheetId="6">'政事別-資'!$A$7:$AS$32</definedName>
    <definedName name="_xlnm.Print_Area" localSheetId="9">'資本支出'!$A$1:$L$31</definedName>
    <definedName name="_xlnm.Print_Area" localSheetId="7">'機關別'!$A$1:$V$30</definedName>
    <definedName name="_xlnm.Print_Area" localSheetId="2">'融資總'!$A$1:$E$14</definedName>
    <definedName name="_xlnm.Print_Titles" localSheetId="5">'政事別-經'!$1:$6</definedName>
    <definedName name="_xlnm.Print_Titles" localSheetId="4">'政事別-經資'!$1:$7</definedName>
    <definedName name="_xlnm.Print_Titles" localSheetId="6">'政事別-資'!$1:$6</definedName>
  </definedNames>
  <calcPr fullCalcOnLoad="1"/>
</workbook>
</file>

<file path=xl/sharedStrings.xml><?xml version="1.0" encoding="utf-8"?>
<sst xmlns="http://schemas.openxmlformats.org/spreadsheetml/2006/main" count="1521" uniqueCount="430">
  <si>
    <t xml:space="preserve">    科    目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</si>
  <si>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</si>
  <si>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</si>
  <si>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</si>
  <si>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</si>
  <si>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</si>
  <si>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</si>
  <si>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</si>
  <si>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</si>
  <si>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款</t>
  </si>
  <si>
    <t>項</t>
  </si>
  <si>
    <t>總  計</t>
  </si>
  <si>
    <t>第二預備金</t>
  </si>
  <si>
    <t>其他支出</t>
  </si>
  <si>
    <t>縣(市)政府主管</t>
  </si>
  <si>
    <t>警察局主管</t>
  </si>
  <si>
    <t>環境保護局主管</t>
  </si>
  <si>
    <t>衛生局主管</t>
  </si>
  <si>
    <t>總    計</t>
  </si>
  <si>
    <t>機械設備</t>
  </si>
  <si>
    <t>人事費</t>
  </si>
  <si>
    <t>業務費</t>
  </si>
  <si>
    <t>債務費</t>
  </si>
  <si>
    <t>小計</t>
  </si>
  <si>
    <t>設備及投資</t>
  </si>
  <si>
    <t>合    計</t>
  </si>
  <si>
    <t>稅課收入</t>
  </si>
  <si>
    <t>契稅</t>
  </si>
  <si>
    <t>娛樂稅</t>
  </si>
  <si>
    <t>遺產及贈與稅</t>
  </si>
  <si>
    <t>規費收入</t>
  </si>
  <si>
    <t>財產收入</t>
  </si>
  <si>
    <t>其他收入</t>
  </si>
  <si>
    <t>宜蘭縣</t>
  </si>
  <si>
    <t>桃園縣</t>
  </si>
  <si>
    <t>新竹縣</t>
  </si>
  <si>
    <t>苗栗縣</t>
  </si>
  <si>
    <t>南投縣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</si>
  <si>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</si>
  <si>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</si>
  <si>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</si>
  <si>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</si>
  <si>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</si>
  <si>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</si>
  <si>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</si>
  <si>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</si>
  <si>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</si>
  <si>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</si>
  <si>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社區發展支出</t>
  </si>
  <si>
    <t>環境保護支出</t>
  </si>
  <si>
    <t>協助支出</t>
  </si>
  <si>
    <t>員</t>
  </si>
  <si>
    <t>單位：新臺幣千元</t>
  </si>
  <si>
    <t>土地稅</t>
  </si>
  <si>
    <t>房屋稅</t>
  </si>
  <si>
    <t>使用牌照稅</t>
  </si>
  <si>
    <t>印花稅</t>
  </si>
  <si>
    <t>菸酒稅</t>
  </si>
  <si>
    <t>統籌分配稅</t>
  </si>
  <si>
    <t>沒入及沒收財物</t>
  </si>
  <si>
    <t>賠償收入</t>
  </si>
  <si>
    <t>行政規費收入</t>
  </si>
  <si>
    <t>使用規費收入</t>
  </si>
  <si>
    <t>財產孳息</t>
  </si>
  <si>
    <t>財產售價</t>
  </si>
  <si>
    <t>財產作價</t>
  </si>
  <si>
    <t>廢舊物資售價</t>
  </si>
  <si>
    <t>投資收益</t>
  </si>
  <si>
    <t>捐獻收入</t>
  </si>
  <si>
    <t>贈與收入</t>
  </si>
  <si>
    <t>學雜費收入</t>
  </si>
  <si>
    <t>雜項收入</t>
  </si>
  <si>
    <t>金門縣</t>
  </si>
  <si>
    <t>連江縣</t>
  </si>
  <si>
    <t>額</t>
  </si>
  <si>
    <t>民意代表</t>
  </si>
  <si>
    <t>正      式       員        額</t>
  </si>
  <si>
    <t>約僱(聘)人員</t>
  </si>
  <si>
    <t xml:space="preserve"> 職員</t>
  </si>
  <si>
    <t>教員</t>
  </si>
  <si>
    <t>消防人員</t>
  </si>
  <si>
    <t>民意代表待遇</t>
  </si>
  <si>
    <t>政務人員待遇</t>
  </si>
  <si>
    <t>獎金</t>
  </si>
  <si>
    <t>其他給與</t>
  </si>
  <si>
    <t>加班值班費</t>
  </si>
  <si>
    <t>保險</t>
  </si>
  <si>
    <t xml:space="preserve">   </t>
  </si>
  <si>
    <t>歲 出 人 事</t>
  </si>
  <si>
    <t>費 彙 計 表</t>
  </si>
  <si>
    <t>權利</t>
  </si>
  <si>
    <t>其他資本支出</t>
  </si>
  <si>
    <t>房屋建築
及設備</t>
  </si>
  <si>
    <t>運輸設備</t>
  </si>
  <si>
    <t>土地</t>
  </si>
  <si>
    <t>投資</t>
  </si>
  <si>
    <t>科學支出</t>
  </si>
  <si>
    <t>警政支出</t>
  </si>
  <si>
    <t>債務支出</t>
  </si>
  <si>
    <t>專案補助支出</t>
  </si>
  <si>
    <t>(資本門)</t>
  </si>
  <si>
    <t>本年度預算數</t>
  </si>
  <si>
    <t>單位：新臺幣千元</t>
  </si>
  <si>
    <t>(經資門併計)</t>
  </si>
  <si>
    <t>臺中市</t>
  </si>
  <si>
    <t>臺南市</t>
  </si>
  <si>
    <t>(經常門)</t>
  </si>
  <si>
    <t xml:space="preserve">    項        目</t>
  </si>
  <si>
    <t>一、歲入合計</t>
  </si>
  <si>
    <t xml:space="preserve"> 1.稅課收入</t>
  </si>
  <si>
    <t>二、歲出合計</t>
  </si>
  <si>
    <t xml:space="preserve"> 1.一般政務支出</t>
  </si>
  <si>
    <t xml:space="preserve"> 2.教育科學文化支出</t>
  </si>
  <si>
    <t xml:space="preserve"> 3.經濟發展支出</t>
  </si>
  <si>
    <t xml:space="preserve"> 4.社會福利支出</t>
  </si>
  <si>
    <t xml:space="preserve"> 5.社區發展及環境保護支出</t>
  </si>
  <si>
    <t xml:space="preserve"> 6.退休撫卹支出</t>
  </si>
  <si>
    <t>本年度
預算數</t>
  </si>
  <si>
    <t>1.直接稅收入</t>
  </si>
  <si>
    <t>2.間接稅收入</t>
  </si>
  <si>
    <t>3.賦稅外收入</t>
  </si>
  <si>
    <t>2.債務利息及事務支出</t>
  </si>
  <si>
    <t>3.預備金</t>
  </si>
  <si>
    <t>總預算彙編</t>
  </si>
  <si>
    <t>中華民國</t>
  </si>
  <si>
    <t xml:space="preserve">     單位：新臺幣千元</t>
  </si>
  <si>
    <t>上年度預算數</t>
  </si>
  <si>
    <t>本年度與上年度比較</t>
  </si>
  <si>
    <t>金    額</t>
  </si>
  <si>
    <t xml:space="preserve">      項        目</t>
  </si>
  <si>
    <t>本 年 度 預 算 數</t>
  </si>
  <si>
    <t>上 年 度 預 算 數</t>
  </si>
  <si>
    <t>項　　　　目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</si>
  <si>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</t>
    </r>
  </si>
  <si>
    <r>
      <t>比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</si>
  <si>
    <r>
      <t xml:space="preserve"> 7.警政支出</t>
    </r>
  </si>
  <si>
    <r>
      <t xml:space="preserve"> 8.債務支出</t>
    </r>
  </si>
  <si>
    <r>
      <t xml:space="preserve"> 9.協助及補助支出</t>
    </r>
  </si>
  <si>
    <r>
      <t>10.其他支出</t>
    </r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</si>
  <si>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預算數</t>
    </r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</si>
  <si>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年度比較</t>
    </r>
  </si>
  <si>
    <r>
      <t xml:space="preserve">        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調節因應數</t>
    </r>
  </si>
  <si>
    <t>1.一般經常支出</t>
  </si>
  <si>
    <t>單位：新臺幣千元</t>
  </si>
  <si>
    <t>歲入來源別預算總表</t>
  </si>
  <si>
    <t>歲入來源別</t>
  </si>
  <si>
    <t>預算總表</t>
  </si>
  <si>
    <t>(續一)</t>
  </si>
  <si>
    <t>(續二)</t>
  </si>
  <si>
    <t>(續三)</t>
  </si>
  <si>
    <t>(續四)</t>
  </si>
  <si>
    <t>經資門併計</t>
  </si>
  <si>
    <t>前 年 度 決 算 數</t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</si>
  <si>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決算數</t>
    </r>
  </si>
  <si>
    <t>前 年 度 決 算 數</t>
  </si>
  <si>
    <t>臺南市</t>
  </si>
  <si>
    <r>
      <t xml:space="preserve"> 2</t>
    </r>
    <r>
      <rPr>
        <sz val="12"/>
        <rFont val="標楷體"/>
        <family val="4"/>
      </rPr>
      <t>.工程受益費收入</t>
    </r>
  </si>
  <si>
    <t xml:space="preserve"> 3.罰款及賠償收入</t>
  </si>
  <si>
    <t xml:space="preserve"> 4.規費收入</t>
  </si>
  <si>
    <t xml:space="preserve"> 6.財產收入</t>
  </si>
  <si>
    <t xml:space="preserve"> 7.營業盈餘及事業收入</t>
  </si>
  <si>
    <t xml:space="preserve"> 8.補助及協助收入</t>
  </si>
  <si>
    <t xml:space="preserve"> 9.捐獻及贈與收入</t>
  </si>
  <si>
    <t>10.自治稅捐收入</t>
  </si>
  <si>
    <t>11.其他收入</t>
  </si>
  <si>
    <t>特別稅課</t>
  </si>
  <si>
    <t>臨時稅課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</si>
  <si>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</si>
  <si>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政權行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使支出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</si>
  <si>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</si>
  <si>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</si>
  <si>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</si>
  <si>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</si>
  <si>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</si>
  <si>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</si>
  <si>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</si>
  <si>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</si>
  <si>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</si>
  <si>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</si>
  <si>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</si>
  <si>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</si>
  <si>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</si>
  <si>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</si>
  <si>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</si>
  <si>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r>
      <t>協助及補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助支出</t>
    </r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</si>
  <si>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</si>
  <si>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>與機關別二備金勾稽</t>
  </si>
  <si>
    <t>臺南市</t>
  </si>
  <si>
    <t>歲 出 用 途 別</t>
  </si>
  <si>
    <t xml:space="preserve">中 華 民 國 </t>
  </si>
  <si>
    <t>經常支出</t>
  </si>
  <si>
    <t>資本支出</t>
  </si>
  <si>
    <t>獎補助費</t>
  </si>
  <si>
    <t>預備金</t>
  </si>
  <si>
    <r>
      <t>資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本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支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</si>
  <si>
    <t>設                    備                    及                   投                    資</t>
  </si>
  <si>
    <t>雜項設備</t>
  </si>
  <si>
    <t>退休人員</t>
  </si>
  <si>
    <t>歲 出 人 事</t>
  </si>
  <si>
    <t>費 彙 計 表</t>
  </si>
  <si>
    <t>與用途別人事費勾稽</t>
  </si>
  <si>
    <t>桃園縣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</si>
  <si>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歲入</t>
    </r>
  </si>
  <si>
    <t>一、收入合計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</si>
  <si>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</si>
  <si>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</si>
  <si>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預計移用以前年度歲計賸餘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</si>
  <si>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</si>
  <si>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</si>
  <si>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(續五)</t>
  </si>
  <si>
    <t>(續六)</t>
  </si>
  <si>
    <t xml:space="preserve">  歲入來源別預算總表</t>
  </si>
  <si>
    <t>歲出政事別預算總表</t>
  </si>
  <si>
    <t>歲出政事別</t>
  </si>
  <si>
    <t>預算總表</t>
  </si>
  <si>
    <t>(續一)</t>
  </si>
  <si>
    <t>(續二)</t>
  </si>
  <si>
    <t>(續三)</t>
  </si>
  <si>
    <t>(續四)</t>
  </si>
  <si>
    <t>(續五)</t>
  </si>
  <si>
    <t>中華民國</t>
  </si>
  <si>
    <t xml:space="preserve">           職                             </t>
  </si>
  <si>
    <t xml:space="preserve">  員</t>
  </si>
  <si>
    <t>駕 駛</t>
  </si>
  <si>
    <t>工友</t>
  </si>
  <si>
    <t>技工</t>
  </si>
  <si>
    <t xml:space="preserve">      預                  算</t>
  </si>
  <si>
    <t>約聘僱人員
待遇</t>
  </si>
  <si>
    <t>技工及工友
待遇</t>
  </si>
  <si>
    <t>退休離職儲金</t>
  </si>
  <si>
    <t>調待準備</t>
  </si>
  <si>
    <t>三、歲入歲出餘絀</t>
  </si>
  <si>
    <t>臺南市</t>
  </si>
  <si>
    <r>
      <t>全</t>
    </r>
    <r>
      <rPr>
        <sz val="14"/>
        <rFont val="Times New Roman"/>
        <family val="1"/>
      </rPr>
      <t xml:space="preserve">                  </t>
    </r>
  </si>
  <si>
    <r>
      <t>年</t>
    </r>
    <r>
      <rPr>
        <sz val="14"/>
        <rFont val="Times New Roman"/>
        <family val="1"/>
      </rPr>
      <t xml:space="preserve">                      </t>
    </r>
  </si>
  <si>
    <r>
      <t xml:space="preserve">           </t>
    </r>
    <r>
      <rPr>
        <sz val="14"/>
        <rFont val="標楷體"/>
        <family val="4"/>
      </rPr>
      <t>度</t>
    </r>
  </si>
  <si>
    <t>事</t>
  </si>
  <si>
    <t>費</t>
  </si>
  <si>
    <t>與用途別「設備及投資」勾稽</t>
  </si>
  <si>
    <t>與用途別資本勾稽</t>
  </si>
  <si>
    <t>三、歲入歲出餘絀</t>
  </si>
  <si>
    <t>合    計</t>
  </si>
  <si>
    <t>合    計</t>
  </si>
  <si>
    <t>合    計</t>
  </si>
  <si>
    <t>合　　計</t>
  </si>
  <si>
    <t xml:space="preserve">    合    計</t>
  </si>
  <si>
    <t>臺中市</t>
  </si>
  <si>
    <t>臺中市</t>
  </si>
  <si>
    <t>人</t>
  </si>
  <si>
    <r>
      <t xml:space="preserve"> 5</t>
    </r>
    <r>
      <rPr>
        <sz val="12"/>
        <rFont val="標楷體"/>
        <family val="4"/>
      </rPr>
      <t>.信託管理收入</t>
    </r>
  </si>
  <si>
    <t>縣市別</t>
  </si>
  <si>
    <t>縣市別</t>
  </si>
  <si>
    <t>縣市別</t>
  </si>
  <si>
    <t xml:space="preserve">    收 支 簡 明 比 較 分 析 表</t>
  </si>
  <si>
    <t xml:space="preserve">中華民國 </t>
  </si>
  <si>
    <t>中 華 民 國</t>
  </si>
  <si>
    <t>中 華 民 國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</si>
  <si>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性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質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餘</t>
    </r>
  </si>
  <si>
    <r>
      <t>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比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表</t>
    </r>
  </si>
  <si>
    <t>資訊軟硬
體設備</t>
  </si>
  <si>
    <t>退休退職給付</t>
  </si>
  <si>
    <t>(三)經常門賸餘</t>
  </si>
  <si>
    <t>二、資本門</t>
  </si>
  <si>
    <t>(一)歲入</t>
  </si>
  <si>
    <t>1.減少資產</t>
  </si>
  <si>
    <t>2.收回投資</t>
  </si>
  <si>
    <t>(二)歲出</t>
  </si>
  <si>
    <t>1.增置或擴充改良資產</t>
  </si>
  <si>
    <t>2.增加投資</t>
  </si>
  <si>
    <t>(三)資本門差短</t>
  </si>
  <si>
    <t>單位：人</t>
  </si>
  <si>
    <t>單位：元</t>
  </si>
  <si>
    <t>（續一）</t>
  </si>
  <si>
    <t>臺中市</t>
  </si>
  <si>
    <t>臺南市</t>
  </si>
  <si>
    <t>連江縣</t>
  </si>
  <si>
    <t>警察人員</t>
  </si>
  <si>
    <t>百分比</t>
  </si>
  <si>
    <t>增加率</t>
  </si>
  <si>
    <t>本年度與上年度比較</t>
  </si>
  <si>
    <t>增加率</t>
  </si>
  <si>
    <t>法定編制人員
待遇</t>
  </si>
  <si>
    <t>科 目 分 析 總 表</t>
  </si>
  <si>
    <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 xml:space="preserve"> 析  總  表</t>
    </r>
  </si>
  <si>
    <t>一、經常門</t>
  </si>
  <si>
    <t>工程受益費
收入</t>
  </si>
  <si>
    <t>罰款及賠償收入</t>
  </si>
  <si>
    <r>
      <t>罰金罰鍰</t>
    </r>
    <r>
      <rPr>
        <sz val="12"/>
        <rFont val="標楷體"/>
        <family val="4"/>
      </rPr>
      <t>及怠金</t>
    </r>
  </si>
  <si>
    <r>
      <t>信託管</t>
    </r>
    <r>
      <rPr>
        <b/>
        <sz val="12"/>
        <rFont val="標楷體"/>
        <family val="4"/>
      </rPr>
      <t>理收入</t>
    </r>
  </si>
  <si>
    <r>
      <t>營業盈餘及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事業收入</t>
    </r>
  </si>
  <si>
    <t>營業基金
盈餘繳庫</t>
  </si>
  <si>
    <t>非營業特種基金
賸餘繳庫</t>
  </si>
  <si>
    <t>補助及協助
收入</t>
  </si>
  <si>
    <t>上級政府補助收入</t>
  </si>
  <si>
    <t>地方政府協助收入</t>
  </si>
  <si>
    <r>
      <t>捐獻及贈</t>
    </r>
    <r>
      <rPr>
        <b/>
        <sz val="12"/>
        <rFont val="標楷體"/>
        <family val="4"/>
      </rPr>
      <t>與收入</t>
    </r>
  </si>
  <si>
    <r>
      <t>自治稅</t>
    </r>
    <r>
      <rPr>
        <b/>
        <sz val="12"/>
        <rFont val="標楷體"/>
        <family val="4"/>
      </rPr>
      <t>捐收入</t>
    </r>
  </si>
  <si>
    <t>附加稅課</t>
  </si>
  <si>
    <t>臺北市</t>
  </si>
  <si>
    <t>新北市</t>
  </si>
  <si>
    <t>高雄市</t>
  </si>
  <si>
    <t>新北市</t>
  </si>
  <si>
    <t>臺北市</t>
  </si>
  <si>
    <t>高雄市</t>
  </si>
  <si>
    <t>臺北市</t>
  </si>
  <si>
    <t>新北市</t>
  </si>
  <si>
    <t>高雄市</t>
  </si>
  <si>
    <t>高雄市</t>
  </si>
  <si>
    <t>直轄市合計</t>
  </si>
  <si>
    <t>縣市合計</t>
  </si>
  <si>
    <t>各直轄市及縣</t>
  </si>
  <si>
    <r>
      <t>各直轄市及縣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市</t>
    </r>
    <r>
      <rPr>
        <sz val="16"/>
        <rFont val="Times New Roman"/>
        <family val="1"/>
      </rPr>
      <t>)</t>
    </r>
  </si>
  <si>
    <t>總預算彙編</t>
  </si>
  <si>
    <t>各直轄市及縣(市)</t>
  </si>
  <si>
    <t xml:space="preserve">  各直轄市及縣(市)總預算彙編</t>
  </si>
  <si>
    <t xml:space="preserve"> 各直轄市及縣</t>
  </si>
  <si>
    <t xml:space="preserve"> (市) 總預算 </t>
  </si>
  <si>
    <t xml:space="preserve">(市)總預算 </t>
  </si>
  <si>
    <t>各直轄市及縣(市)總預算</t>
  </si>
  <si>
    <t>(市)總預算</t>
  </si>
  <si>
    <t xml:space="preserve"> (市)總預算</t>
  </si>
  <si>
    <t>(市 )總預算</t>
  </si>
  <si>
    <t xml:space="preserve">  各直轄市及縣(市)總預算</t>
  </si>
  <si>
    <t>各直轄市及縣</t>
  </si>
  <si>
    <t>(市)總預算</t>
  </si>
  <si>
    <t>歲出機關別</t>
  </si>
  <si>
    <t>預算總表</t>
  </si>
  <si>
    <t>(續一)</t>
  </si>
  <si>
    <t>(續二)</t>
  </si>
  <si>
    <t xml:space="preserve">中華民國 </t>
  </si>
  <si>
    <t>單位：新臺幣千元</t>
  </si>
  <si>
    <t>其他局(處)主管</t>
  </si>
  <si>
    <t>縣(市)議會主管</t>
  </si>
  <si>
    <t>各直轄市及縣</t>
  </si>
  <si>
    <t>(市)總預算</t>
  </si>
  <si>
    <t>歲出政事別</t>
  </si>
  <si>
    <t>預算總表</t>
  </si>
  <si>
    <t>中華民國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</si>
  <si>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</si>
  <si>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政權行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使支出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</si>
  <si>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</si>
  <si>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</si>
  <si>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</si>
  <si>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</si>
  <si>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</si>
  <si>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</si>
  <si>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</si>
  <si>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</si>
  <si>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</si>
  <si>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</si>
  <si>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</si>
  <si>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</si>
  <si>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</si>
  <si>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</si>
  <si>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</si>
  <si>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r>
      <t>協助及補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助支出</t>
    </r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</si>
  <si>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</si>
  <si>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 xml:space="preserve">    合    計</t>
  </si>
  <si>
    <t>臺北市</t>
  </si>
  <si>
    <t>新北市</t>
  </si>
  <si>
    <t>高雄市</t>
  </si>
  <si>
    <t>(續十一)</t>
  </si>
  <si>
    <t>(續十二)</t>
  </si>
  <si>
    <t>(續十四)</t>
  </si>
  <si>
    <t>(續十三)</t>
  </si>
  <si>
    <t>(續十五)</t>
  </si>
  <si>
    <t>(續十六)</t>
  </si>
  <si>
    <t>(續十)</t>
  </si>
  <si>
    <t>(續六)</t>
  </si>
  <si>
    <t>(續七)</t>
  </si>
  <si>
    <t>(續八)</t>
  </si>
  <si>
    <t>(續九)</t>
  </si>
  <si>
    <t>其他</t>
  </si>
  <si>
    <t>臨時
編制</t>
  </si>
  <si>
    <t>其他</t>
  </si>
  <si>
    <t>公共建設
及設施</t>
  </si>
  <si>
    <r>
      <t xml:space="preserve">           </t>
    </r>
    <r>
      <rPr>
        <sz val="12"/>
        <rFont val="標楷體"/>
        <family val="4"/>
      </rPr>
      <t>主管別
縣市別</t>
    </r>
  </si>
  <si>
    <t>合   計</t>
  </si>
  <si>
    <t>行政(管理)室(處)
、新聞（局）處主管</t>
  </si>
  <si>
    <t>民政局(處)主管</t>
  </si>
  <si>
    <t>教育局(處)主管</t>
  </si>
  <si>
    <t>社會(勞工)局(處)主管</t>
  </si>
  <si>
    <t>地政局(處)主管</t>
  </si>
  <si>
    <t>稅捐稽徵處((地方、財政)稅務局)主管</t>
  </si>
  <si>
    <t>消防局主管</t>
  </si>
  <si>
    <r>
      <t xml:space="preserve">          </t>
    </r>
    <r>
      <rPr>
        <sz val="12"/>
        <rFont val="標楷體"/>
        <family val="4"/>
      </rPr>
      <t>主管別
縣市別</t>
    </r>
  </si>
  <si>
    <r>
      <t>文化(觀光)</t>
    </r>
    <r>
      <rPr>
        <sz val="12"/>
        <color indexed="10"/>
        <rFont val="標楷體"/>
        <family val="4"/>
      </rPr>
      <t>(傳播)</t>
    </r>
    <r>
      <rPr>
        <sz val="12"/>
        <rFont val="標楷體"/>
        <family val="4"/>
      </rPr>
      <t>局(處)主管</t>
    </r>
  </si>
  <si>
    <r>
      <t>統籌支撥科目</t>
    </r>
    <r>
      <rPr>
        <sz val="12"/>
        <color indexed="10"/>
        <rFont val="標楷體"/>
        <family val="4"/>
      </rPr>
      <t>(其他支出)</t>
    </r>
  </si>
  <si>
    <t>調整公務員工待遇準備</t>
  </si>
  <si>
    <t>與歲出政事總計勾稽</t>
  </si>
  <si>
    <t>臺中市</t>
  </si>
  <si>
    <t>高雄市</t>
  </si>
  <si>
    <t>直轄市合計</t>
  </si>
  <si>
    <t>縣市合計</t>
  </si>
  <si>
    <t>直轄市合計</t>
  </si>
  <si>
    <t>總  計</t>
  </si>
  <si>
    <t>縣市合計</t>
  </si>
  <si>
    <t>直轄市合計</t>
  </si>
  <si>
    <t>縣市合計</t>
  </si>
  <si>
    <t>直轄市合計</t>
  </si>
  <si>
    <t>縣市合計</t>
  </si>
  <si>
    <t>直轄市合計</t>
  </si>
  <si>
    <t>縣市合計</t>
  </si>
  <si>
    <t>新北市</t>
  </si>
  <si>
    <r>
      <t>農</t>
    </r>
    <r>
      <rPr>
        <sz val="12"/>
        <color indexed="10"/>
        <rFont val="標楷體"/>
        <family val="4"/>
      </rPr>
      <t>(產)(經濟)</t>
    </r>
    <r>
      <rPr>
        <sz val="12"/>
        <rFont val="標楷體"/>
        <family val="4"/>
      </rPr>
      <t>業(發展)
、漁業局(處)主管</t>
    </r>
  </si>
  <si>
    <r>
      <t>中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華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102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度</t>
    </r>
  </si>
  <si>
    <t>102 年 度</t>
  </si>
  <si>
    <t>102 年 度</t>
  </si>
  <si>
    <t xml:space="preserve">      中華民國102年度</t>
  </si>
  <si>
    <t>102年度</t>
  </si>
  <si>
    <t xml:space="preserve">        中華民國102年度</t>
  </si>
  <si>
    <t>中華民國102年度</t>
  </si>
  <si>
    <t>102年度</t>
  </si>
  <si>
    <t>投資收回</t>
  </si>
  <si>
    <t>備註：本年度收入合計數大於支出合計數，係金門縣歲入歲出賸餘所致。</t>
  </si>
  <si>
    <t>與性質及餘絀「增加投資」勾稽</t>
  </si>
  <si>
    <t>備註：依財政部102年4月10日函釋略以，自治稅捐收入為稅課收入，爰將桃園縣、宜蘭縣、</t>
  </si>
  <si>
    <t xml:space="preserve">      苗栗縣、南投縣及花蓮縣5個縣原編列歸屬「賦稅外收入」之「自治稅捐收入」，</t>
  </si>
  <si>
    <t xml:space="preserve">      依上開規定重新歸類為「直接稅收入」或「間接稅收入」。 </t>
  </si>
  <si>
    <t>臺北市</t>
  </si>
  <si>
    <t>新北市</t>
  </si>
  <si>
    <t>臺南市</t>
  </si>
  <si>
    <t>高雄市</t>
  </si>
  <si>
    <t>桃園縣</t>
  </si>
  <si>
    <t>102年度</t>
  </si>
  <si>
    <t>直轄市合計</t>
  </si>
  <si>
    <t>臺北市</t>
  </si>
  <si>
    <t>新北市</t>
  </si>
  <si>
    <t>高雄市</t>
  </si>
  <si>
    <t>縣市合計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</si>
</sst>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[Red]\(&quot;$&quot;#,##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_ "/>
    <numFmt numFmtId="188" formatCode="_(* #,##0_);_(* \(#,##0\);_(* &quot;-&quot;??_);_(@_)"/>
    <numFmt numFmtId="189" formatCode="#,##0.00000"/>
    <numFmt numFmtId="190" formatCode="_-* #,##0_-;\-* #,##0_-;_-* &quot;-&quot;??_-;_-@_-"/>
    <numFmt numFmtId="191" formatCode="0_);[Red]\(0\)"/>
    <numFmt numFmtId="192" formatCode="#,##0_);[Red]\(#,##0\)"/>
    <numFmt numFmtId="193" formatCode="#,##0.00_);[Red]\(#,##0.00\)"/>
    <numFmt numFmtId="194" formatCode="0.000%"/>
    <numFmt numFmtId="195" formatCode="#,###,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2"/>
      <name val="華康中楷體"/>
      <family val="1"/>
    </font>
    <font>
      <sz val="14"/>
      <name val="華康中楷體"/>
      <family val="3"/>
    </font>
    <font>
      <b/>
      <sz val="18"/>
      <name val="華康中楷體"/>
      <family val="3"/>
    </font>
    <font>
      <sz val="10"/>
      <name val="Times New Roman"/>
      <family val="1"/>
    </font>
    <font>
      <sz val="14"/>
      <name val="細明體"/>
      <family val="3"/>
    </font>
    <font>
      <b/>
      <sz val="12"/>
      <name val="細明體"/>
      <family val="3"/>
    </font>
    <font>
      <b/>
      <sz val="14"/>
      <name val="細明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楷體"/>
      <family val="1"/>
    </font>
    <font>
      <sz val="16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6"/>
      <name val="Times New Roman"/>
      <family val="1"/>
    </font>
    <font>
      <sz val="16"/>
      <name val="華康中楷體"/>
      <family val="1"/>
    </font>
    <font>
      <sz val="13"/>
      <name val="標楷體"/>
      <family val="4"/>
    </font>
    <font>
      <sz val="13"/>
      <name val="華康中楷體"/>
      <family val="1"/>
    </font>
    <font>
      <b/>
      <sz val="20"/>
      <name val="標楷體"/>
      <family val="4"/>
    </font>
    <font>
      <b/>
      <sz val="13"/>
      <name val="標楷體"/>
      <family val="4"/>
    </font>
    <font>
      <b/>
      <sz val="13"/>
      <name val="華康中楷體"/>
      <family val="1"/>
    </font>
    <font>
      <b/>
      <sz val="14"/>
      <name val="Times New Roman"/>
      <family val="1"/>
    </font>
    <font>
      <b/>
      <sz val="12"/>
      <name val="華康中楷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0"/>
      <name val="Times New Roman"/>
      <family val="1"/>
    </font>
    <font>
      <sz val="12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3" fontId="4" fillId="0" borderId="0" xfId="21" applyNumberFormat="1">
      <alignment/>
      <protection/>
    </xf>
    <xf numFmtId="3" fontId="4" fillId="0" borderId="0" xfId="21" applyNumberFormat="1" applyBorder="1">
      <alignment/>
      <protection/>
    </xf>
    <xf numFmtId="0" fontId="5" fillId="0" borderId="0" xfId="22" applyFont="1">
      <alignment/>
      <protection/>
    </xf>
    <xf numFmtId="188" fontId="15" fillId="0" borderId="1" xfId="23" applyNumberFormat="1" applyFont="1" applyBorder="1" applyAlignment="1">
      <alignment horizontal="center" vertical="center"/>
    </xf>
    <xf numFmtId="3" fontId="5" fillId="0" borderId="0" xfId="22" applyNumberFormat="1" applyFont="1">
      <alignment/>
      <protection/>
    </xf>
    <xf numFmtId="3" fontId="4" fillId="0" borderId="0" xfId="21" applyNumberFormat="1" applyFont="1">
      <alignment/>
      <protection/>
    </xf>
    <xf numFmtId="3" fontId="15" fillId="0" borderId="0" xfId="21" applyNumberFormat="1" applyFont="1">
      <alignment/>
      <protection/>
    </xf>
    <xf numFmtId="3" fontId="15" fillId="0" borderId="2" xfId="21" applyNumberFormat="1" applyFont="1" applyBorder="1">
      <alignment/>
      <protection/>
    </xf>
    <xf numFmtId="3" fontId="15" fillId="2" borderId="0" xfId="21" applyNumberFormat="1" applyFont="1" applyFill="1">
      <alignment/>
      <protection/>
    </xf>
    <xf numFmtId="3" fontId="15" fillId="0" borderId="0" xfId="21" applyNumberFormat="1" applyFont="1" applyFill="1">
      <alignment/>
      <protection/>
    </xf>
    <xf numFmtId="3" fontId="15" fillId="0" borderId="0" xfId="21" applyNumberFormat="1" applyFont="1" applyBorder="1" applyAlignment="1">
      <alignment horizontal="center" vertical="center" wrapText="1"/>
      <protection/>
    </xf>
    <xf numFmtId="3" fontId="15" fillId="0" borderId="3" xfId="21" applyNumberFormat="1" applyFont="1" applyBorder="1" applyAlignment="1">
      <alignment horizontal="center"/>
      <protection/>
    </xf>
    <xf numFmtId="188" fontId="15" fillId="0" borderId="0" xfId="23" applyNumberFormat="1" applyFont="1" applyBorder="1" applyAlignment="1" applyProtection="1">
      <alignment horizontal="right" vertical="center"/>
      <protection locked="0"/>
    </xf>
    <xf numFmtId="0" fontId="5" fillId="0" borderId="0" xfId="22" applyFont="1" applyBorder="1">
      <alignment/>
      <protection/>
    </xf>
    <xf numFmtId="3" fontId="4" fillId="0" borderId="0" xfId="21" applyNumberFormat="1" applyFont="1" applyFill="1">
      <alignment/>
      <protection/>
    </xf>
    <xf numFmtId="3" fontId="4" fillId="0" borderId="0" xfId="21" applyNumberFormat="1" applyAlignment="1">
      <alignment horizontal="center"/>
      <protection/>
    </xf>
    <xf numFmtId="3" fontId="4" fillId="2" borderId="0" xfId="21" applyNumberFormat="1" applyFill="1">
      <alignment/>
      <protection/>
    </xf>
    <xf numFmtId="0" fontId="17" fillId="0" borderId="0" xfId="22" applyFont="1" applyAlignment="1">
      <alignment horizontal="centerContinuous" vertical="top"/>
      <protection/>
    </xf>
    <xf numFmtId="187" fontId="15" fillId="0" borderId="0" xfId="22" applyNumberFormat="1" applyFont="1" applyAlignment="1">
      <alignment horizontal="centerContinuous" vertical="top"/>
      <protection/>
    </xf>
    <xf numFmtId="0" fontId="15" fillId="0" borderId="0" xfId="22" applyFont="1" applyAlignment="1">
      <alignment horizontal="centerContinuous" vertical="top"/>
      <protection/>
    </xf>
    <xf numFmtId="0" fontId="22" fillId="0" borderId="0" xfId="22" applyFont="1" applyAlignment="1">
      <alignment horizontal="right" vertical="top"/>
      <protection/>
    </xf>
    <xf numFmtId="0" fontId="22" fillId="0" borderId="0" xfId="22" applyFont="1" applyAlignment="1">
      <alignment horizontal="left" vertical="top"/>
      <protection/>
    </xf>
    <xf numFmtId="0" fontId="5" fillId="0" borderId="0" xfId="22" applyFont="1" applyAlignment="1">
      <alignment vertical="top"/>
      <protection/>
    </xf>
    <xf numFmtId="0" fontId="23" fillId="0" borderId="0" xfId="22" applyFont="1" applyAlignment="1">
      <alignment horizontal="right" vertical="top"/>
      <protection/>
    </xf>
    <xf numFmtId="0" fontId="23" fillId="0" borderId="0" xfId="22" applyFont="1" applyAlignment="1">
      <alignment horizontal="left" vertical="top"/>
      <protection/>
    </xf>
    <xf numFmtId="0" fontId="15" fillId="0" borderId="4" xfId="16" applyFont="1" applyBorder="1" applyAlignment="1">
      <alignment horizontal="center" vertical="top"/>
      <protection/>
    </xf>
    <xf numFmtId="187" fontId="15" fillId="0" borderId="4" xfId="16" applyNumberFormat="1" applyFont="1" applyBorder="1" applyAlignment="1">
      <alignment horizontal="right" vertical="top"/>
      <protection/>
    </xf>
    <xf numFmtId="3" fontId="17" fillId="0" borderId="1" xfId="22" applyNumberFormat="1" applyFont="1" applyBorder="1" applyAlignment="1">
      <alignment horizontal="center" vertical="center"/>
      <protection/>
    </xf>
    <xf numFmtId="187" fontId="17" fillId="0" borderId="1" xfId="22" applyNumberFormat="1" applyFont="1" applyBorder="1" applyAlignment="1">
      <alignment horizontal="center" vertical="center"/>
      <protection/>
    </xf>
    <xf numFmtId="3" fontId="15" fillId="0" borderId="1" xfId="22" applyNumberFormat="1" applyFont="1" applyBorder="1" applyAlignment="1">
      <alignment vertical="center"/>
      <protection/>
    </xf>
    <xf numFmtId="43" fontId="14" fillId="3" borderId="1" xfId="25" applyFont="1" applyFill="1" applyBorder="1" applyAlignment="1">
      <alignment vertical="center"/>
    </xf>
    <xf numFmtId="3" fontId="15" fillId="0" borderId="1" xfId="22" applyNumberFormat="1" applyFont="1" applyBorder="1" applyAlignment="1">
      <alignment horizontal="left" vertical="center" indent="2"/>
      <protection/>
    </xf>
    <xf numFmtId="187" fontId="14" fillId="0" borderId="1" xfId="25" applyNumberFormat="1" applyFont="1" applyBorder="1" applyAlignment="1">
      <alignment vertical="center"/>
    </xf>
    <xf numFmtId="43" fontId="14" fillId="0" borderId="1" xfId="25" applyFont="1" applyBorder="1" applyAlignment="1">
      <alignment vertical="center"/>
    </xf>
    <xf numFmtId="43" fontId="14" fillId="2" borderId="1" xfId="25" applyFont="1" applyFill="1" applyBorder="1" applyAlignment="1">
      <alignment vertical="center"/>
    </xf>
    <xf numFmtId="186" fontId="14" fillId="3" borderId="1" xfId="25" applyNumberFormat="1" applyFont="1" applyFill="1" applyBorder="1" applyAlignment="1">
      <alignment vertical="center"/>
    </xf>
    <xf numFmtId="3" fontId="15" fillId="0" borderId="1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vertical="center"/>
      <protection/>
    </xf>
    <xf numFmtId="0" fontId="22" fillId="0" borderId="0" xfId="22" applyFont="1" applyBorder="1" applyAlignment="1">
      <alignment horizontal="left" vertical="center"/>
      <protection/>
    </xf>
    <xf numFmtId="0" fontId="22" fillId="0" borderId="0" xfId="22" applyFont="1" applyBorder="1" applyAlignment="1">
      <alignment horizontal="right" vertical="center"/>
      <protection/>
    </xf>
    <xf numFmtId="0" fontId="22" fillId="0" borderId="0" xfId="22" applyFont="1" applyBorder="1">
      <alignment/>
      <protection/>
    </xf>
    <xf numFmtId="0" fontId="33" fillId="0" borderId="0" xfId="22" applyFont="1" applyBorder="1">
      <alignment/>
      <protection/>
    </xf>
    <xf numFmtId="0" fontId="23" fillId="0" borderId="0" xfId="22" applyFont="1" applyBorder="1" applyAlignment="1">
      <alignment vertical="center"/>
      <protection/>
    </xf>
    <xf numFmtId="0" fontId="7" fillId="0" borderId="0" xfId="22" applyFont="1" applyBorder="1">
      <alignment/>
      <protection/>
    </xf>
    <xf numFmtId="0" fontId="23" fillId="0" borderId="0" xfId="22" applyFont="1" applyBorder="1" applyAlignment="1">
      <alignment horizontal="right" vertical="center"/>
      <protection/>
    </xf>
    <xf numFmtId="0" fontId="23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vertical="center"/>
      <protection/>
    </xf>
    <xf numFmtId="0" fontId="15" fillId="0" borderId="4" xfId="22" applyFont="1" applyBorder="1" applyAlignment="1">
      <alignment horizontal="centerContinuous" vertical="center"/>
      <protection/>
    </xf>
    <xf numFmtId="0" fontId="34" fillId="0" borderId="0" xfId="22" applyFont="1" applyAlignment="1">
      <alignment vertical="top"/>
      <protection/>
    </xf>
    <xf numFmtId="0" fontId="15" fillId="0" borderId="0" xfId="22" applyFont="1" applyBorder="1" applyAlignment="1">
      <alignment vertical="center"/>
      <protection/>
    </xf>
    <xf numFmtId="3" fontId="34" fillId="0" borderId="1" xfId="22" applyNumberFormat="1" applyFont="1" applyBorder="1" applyAlignment="1">
      <alignment vertical="center"/>
      <protection/>
    </xf>
    <xf numFmtId="3" fontId="34" fillId="0" borderId="0" xfId="22" applyNumberFormat="1" applyFont="1">
      <alignment/>
      <protection/>
    </xf>
    <xf numFmtId="3" fontId="35" fillId="0" borderId="0" xfId="22" applyNumberFormat="1" applyFont="1">
      <alignment/>
      <protection/>
    </xf>
    <xf numFmtId="3" fontId="34" fillId="0" borderId="1" xfId="22" applyNumberFormat="1" applyFont="1" applyBorder="1" applyAlignment="1">
      <alignment horizontal="left" vertical="center" indent="3"/>
      <protection/>
    </xf>
    <xf numFmtId="3" fontId="15" fillId="0" borderId="0" xfId="22" applyNumberFormat="1" applyFont="1">
      <alignment/>
      <protection/>
    </xf>
    <xf numFmtId="0" fontId="22" fillId="0" borderId="0" xfId="18" applyFont="1" applyAlignment="1">
      <alignment horizontal="right" vertical="center"/>
      <protection/>
    </xf>
    <xf numFmtId="0" fontId="22" fillId="0" borderId="0" xfId="18" applyFont="1" applyAlignment="1">
      <alignment horizontal="centerContinuous" vertical="center"/>
      <protection/>
    </xf>
    <xf numFmtId="0" fontId="22" fillId="0" borderId="0" xfId="18" applyFont="1" applyAlignment="1">
      <alignment vertical="center"/>
      <protection/>
    </xf>
    <xf numFmtId="0" fontId="33" fillId="0" borderId="0" xfId="22" applyFont="1">
      <alignment/>
      <protection/>
    </xf>
    <xf numFmtId="0" fontId="23" fillId="0" borderId="0" xfId="18" applyFont="1" applyAlignment="1">
      <alignment vertical="center"/>
      <protection/>
    </xf>
    <xf numFmtId="0" fontId="23" fillId="0" borderId="0" xfId="18" applyFont="1" applyAlignment="1">
      <alignment horizontal="centerContinuous" vertical="center"/>
      <protection/>
    </xf>
    <xf numFmtId="0" fontId="7" fillId="0" borderId="0" xfId="22" applyFont="1">
      <alignment/>
      <protection/>
    </xf>
    <xf numFmtId="0" fontId="15" fillId="0" borderId="0" xfId="18" applyFont="1" applyAlignment="1">
      <alignment vertical="center"/>
      <protection/>
    </xf>
    <xf numFmtId="0" fontId="28" fillId="0" borderId="4" xfId="18" applyFont="1" applyBorder="1" applyAlignment="1">
      <alignment horizontal="centerContinuous" vertical="center"/>
      <protection/>
    </xf>
    <xf numFmtId="0" fontId="15" fillId="0" borderId="4" xfId="18" applyFont="1" applyBorder="1" applyAlignment="1">
      <alignment horizontal="right" vertical="center"/>
      <protection/>
    </xf>
    <xf numFmtId="0" fontId="17" fillId="0" borderId="1" xfId="18" applyFont="1" applyBorder="1" applyAlignment="1">
      <alignment horizontal="center" vertical="center"/>
      <protection/>
    </xf>
    <xf numFmtId="0" fontId="17" fillId="0" borderId="1" xfId="18" applyFont="1" applyBorder="1" applyAlignment="1">
      <alignment horizontal="center" vertical="center" wrapText="1"/>
      <protection/>
    </xf>
    <xf numFmtId="3" fontId="6" fillId="0" borderId="0" xfId="22" applyNumberFormat="1" applyFont="1">
      <alignment/>
      <protection/>
    </xf>
    <xf numFmtId="0" fontId="15" fillId="0" borderId="2" xfId="17" applyFont="1" applyBorder="1" applyAlignment="1">
      <alignment horizontal="left" vertical="center"/>
      <protection/>
    </xf>
    <xf numFmtId="188" fontId="0" fillId="3" borderId="2" xfId="27" applyNumberFormat="1" applyFont="1" applyFill="1" applyBorder="1" applyAlignment="1">
      <alignment horizontal="right" vertical="center"/>
    </xf>
    <xf numFmtId="188" fontId="0" fillId="4" borderId="2" xfId="27" applyNumberFormat="1" applyFont="1" applyFill="1" applyBorder="1" applyAlignment="1">
      <alignment vertical="center"/>
    </xf>
    <xf numFmtId="3" fontId="5" fillId="0" borderId="0" xfId="22" applyNumberFormat="1" applyFont="1" applyBorder="1">
      <alignment/>
      <protection/>
    </xf>
    <xf numFmtId="49" fontId="15" fillId="0" borderId="2" xfId="17" applyNumberFormat="1" applyFont="1" applyBorder="1" applyAlignment="1">
      <alignment horizontal="left" vertical="center"/>
      <protection/>
    </xf>
    <xf numFmtId="49" fontId="0" fillId="0" borderId="2" xfId="17" applyNumberFormat="1" applyFont="1" applyBorder="1" applyAlignment="1">
      <alignment horizontal="left" vertical="center"/>
      <protection/>
    </xf>
    <xf numFmtId="188" fontId="14" fillId="0" borderId="2" xfId="27" applyNumberFormat="1" applyFont="1" applyBorder="1" applyAlignment="1">
      <alignment vertical="center"/>
    </xf>
    <xf numFmtId="186" fontId="15" fillId="0" borderId="0" xfId="27" applyFont="1" applyBorder="1" applyAlignment="1">
      <alignment/>
    </xf>
    <xf numFmtId="186" fontId="15" fillId="0" borderId="0" xfId="27" applyFont="1" applyAlignment="1">
      <alignment/>
    </xf>
    <xf numFmtId="186" fontId="5" fillId="0" borderId="0" xfId="27" applyFont="1" applyAlignment="1">
      <alignment/>
    </xf>
    <xf numFmtId="192" fontId="14" fillId="0" borderId="1" xfId="25" applyNumberFormat="1" applyFont="1" applyBorder="1" applyAlignment="1">
      <alignment vertical="center"/>
    </xf>
    <xf numFmtId="193" fontId="14" fillId="3" borderId="1" xfId="25" applyNumberFormat="1" applyFont="1" applyFill="1" applyBorder="1" applyAlignment="1">
      <alignment vertical="center"/>
    </xf>
    <xf numFmtId="193" fontId="14" fillId="0" borderId="1" xfId="25" applyNumberFormat="1" applyFont="1" applyBorder="1" applyAlignment="1">
      <alignment vertical="center"/>
    </xf>
    <xf numFmtId="193" fontId="14" fillId="3" borderId="5" xfId="25" applyNumberFormat="1" applyFont="1" applyFill="1" applyBorder="1" applyAlignment="1">
      <alignment vertical="center"/>
    </xf>
    <xf numFmtId="3" fontId="4" fillId="2" borderId="0" xfId="21" applyNumberFormat="1" applyFont="1" applyFill="1">
      <alignment/>
      <protection/>
    </xf>
    <xf numFmtId="3" fontId="17" fillId="0" borderId="6" xfId="22" applyNumberFormat="1" applyFont="1" applyBorder="1" applyAlignment="1">
      <alignment horizontal="center" vertical="center"/>
      <protection/>
    </xf>
    <xf numFmtId="3" fontId="17" fillId="0" borderId="5" xfId="22" applyNumberFormat="1" applyFont="1" applyBorder="1" applyAlignment="1">
      <alignment horizontal="left" vertical="center"/>
      <protection/>
    </xf>
    <xf numFmtId="3" fontId="15" fillId="5" borderId="0" xfId="21" applyNumberFormat="1" applyFont="1" applyFill="1">
      <alignment/>
      <protection/>
    </xf>
    <xf numFmtId="4" fontId="0" fillId="3" borderId="1" xfId="22" applyNumberFormat="1" applyFont="1" applyFill="1" applyBorder="1" applyAlignment="1">
      <alignment vertical="center"/>
      <protection/>
    </xf>
    <xf numFmtId="187" fontId="0" fillId="4" borderId="1" xfId="26" applyNumberFormat="1" applyFont="1" applyFill="1" applyBorder="1" applyAlignment="1">
      <alignment vertical="center"/>
    </xf>
    <xf numFmtId="187" fontId="0" fillId="0" borderId="1" xfId="26" applyNumberFormat="1" applyFont="1" applyBorder="1" applyAlignment="1">
      <alignment vertical="center"/>
    </xf>
    <xf numFmtId="10" fontId="0" fillId="0" borderId="1" xfId="22" applyNumberFormat="1" applyFont="1" applyBorder="1" applyAlignment="1">
      <alignment vertical="center"/>
      <protection/>
    </xf>
    <xf numFmtId="4" fontId="0" fillId="0" borderId="1" xfId="22" applyNumberFormat="1" applyFont="1" applyBorder="1" applyAlignment="1">
      <alignment vertical="center"/>
      <protection/>
    </xf>
    <xf numFmtId="4" fontId="0" fillId="0" borderId="1" xfId="22" applyNumberFormat="1" applyFont="1" applyBorder="1">
      <alignment/>
      <protection/>
    </xf>
    <xf numFmtId="188" fontId="14" fillId="4" borderId="1" xfId="25" applyNumberFormat="1" applyFont="1" applyFill="1" applyBorder="1" applyAlignment="1">
      <alignment vertical="center"/>
    </xf>
    <xf numFmtId="0" fontId="0" fillId="5" borderId="0" xfId="0" applyFont="1" applyFill="1" applyAlignment="1">
      <alignment/>
    </xf>
    <xf numFmtId="41" fontId="0" fillId="3" borderId="1" xfId="21" applyNumberFormat="1" applyFont="1" applyFill="1" applyBorder="1" applyAlignment="1">
      <alignment horizontal="right"/>
      <protection/>
    </xf>
    <xf numFmtId="41" fontId="15" fillId="0" borderId="1" xfId="23" applyNumberFormat="1" applyFont="1" applyBorder="1" applyAlignment="1">
      <alignment horizontal="center" vertical="center"/>
    </xf>
    <xf numFmtId="41" fontId="0" fillId="2" borderId="1" xfId="21" applyNumberFormat="1" applyFont="1" applyFill="1" applyBorder="1" applyProtection="1">
      <alignment/>
      <protection locked="0"/>
    </xf>
    <xf numFmtId="3" fontId="0" fillId="0" borderId="0" xfId="21" applyNumberFormat="1" applyFont="1">
      <alignment/>
      <protection/>
    </xf>
    <xf numFmtId="3" fontId="17" fillId="0" borderId="0" xfId="21" applyNumberFormat="1" applyFont="1" applyAlignment="1">
      <alignment vertical="center"/>
      <protection/>
    </xf>
    <xf numFmtId="3" fontId="0" fillId="0" borderId="0" xfId="21" applyNumberFormat="1" applyFont="1" applyFill="1">
      <alignment/>
      <protection/>
    </xf>
    <xf numFmtId="49" fontId="0" fillId="0" borderId="2" xfId="17" applyNumberFormat="1" applyFont="1" applyBorder="1" applyAlignment="1">
      <alignment horizontal="left" vertical="top"/>
      <protection/>
    </xf>
    <xf numFmtId="49" fontId="15" fillId="0" borderId="2" xfId="17" applyNumberFormat="1" applyFont="1" applyBorder="1" applyAlignment="1">
      <alignment horizontal="left"/>
      <protection/>
    </xf>
    <xf numFmtId="188" fontId="0" fillId="4" borderId="2" xfId="27" applyNumberFormat="1" applyFont="1" applyFill="1" applyBorder="1" applyAlignment="1">
      <alignment/>
    </xf>
    <xf numFmtId="188" fontId="0" fillId="3" borderId="2" xfId="27" applyNumberFormat="1" applyFont="1" applyFill="1" applyBorder="1" applyAlignment="1">
      <alignment horizontal="right"/>
    </xf>
    <xf numFmtId="0" fontId="36" fillId="0" borderId="0" xfId="18" applyFont="1" applyAlignment="1">
      <alignment horizontal="center" vertical="center"/>
      <protection/>
    </xf>
    <xf numFmtId="3" fontId="17" fillId="0" borderId="0" xfId="22" applyNumberFormat="1" applyFont="1">
      <alignment/>
      <protection/>
    </xf>
    <xf numFmtId="0" fontId="16" fillId="0" borderId="2" xfId="17" applyFont="1" applyBorder="1" applyAlignment="1">
      <alignment horizontal="left" vertical="center"/>
      <protection/>
    </xf>
    <xf numFmtId="188" fontId="1" fillId="3" borderId="7" xfId="17" applyNumberFormat="1" applyFont="1" applyFill="1" applyBorder="1" applyAlignment="1">
      <alignment horizontal="center" vertical="center"/>
      <protection/>
    </xf>
    <xf numFmtId="188" fontId="1" fillId="3" borderId="2" xfId="27" applyNumberFormat="1" applyFont="1" applyFill="1" applyBorder="1" applyAlignment="1">
      <alignment horizontal="right" vertical="center"/>
    </xf>
    <xf numFmtId="3" fontId="37" fillId="0" borderId="1" xfId="22" applyNumberFormat="1" applyFont="1" applyBorder="1" applyAlignment="1">
      <alignment horizontal="left" vertical="center" indent="1"/>
      <protection/>
    </xf>
    <xf numFmtId="192" fontId="1" fillId="3" borderId="1" xfId="26" applyNumberFormat="1" applyFont="1" applyFill="1" applyBorder="1" applyAlignment="1">
      <alignment vertical="center"/>
    </xf>
    <xf numFmtId="192" fontId="1" fillId="2" borderId="1" xfId="22" applyNumberFormat="1" applyFont="1" applyFill="1" applyBorder="1" applyAlignment="1">
      <alignment vertical="center"/>
      <protection/>
    </xf>
    <xf numFmtId="3" fontId="38" fillId="0" borderId="0" xfId="22" applyNumberFormat="1" applyFont="1">
      <alignment/>
      <protection/>
    </xf>
    <xf numFmtId="3" fontId="37" fillId="0" borderId="1" xfId="22" applyNumberFormat="1" applyFont="1" applyBorder="1" applyAlignment="1">
      <alignment vertical="center"/>
      <protection/>
    </xf>
    <xf numFmtId="187" fontId="1" fillId="3" borderId="1" xfId="26" applyNumberFormat="1" applyFont="1" applyFill="1" applyBorder="1" applyAlignment="1">
      <alignment vertical="center"/>
    </xf>
    <xf numFmtId="4" fontId="1" fillId="3" borderId="1" xfId="22" applyNumberFormat="1" applyFont="1" applyFill="1" applyBorder="1" applyAlignment="1">
      <alignment vertical="center"/>
      <protection/>
    </xf>
    <xf numFmtId="10" fontId="1" fillId="3" borderId="1" xfId="22" applyNumberFormat="1" applyFont="1" applyFill="1" applyBorder="1" applyAlignment="1">
      <alignment vertical="center"/>
      <protection/>
    </xf>
    <xf numFmtId="3" fontId="16" fillId="0" borderId="1" xfId="22" applyNumberFormat="1" applyFont="1" applyBorder="1" applyAlignment="1">
      <alignment vertical="center"/>
      <protection/>
    </xf>
    <xf numFmtId="188" fontId="39" fillId="4" borderId="1" xfId="25" applyNumberFormat="1" applyFont="1" applyFill="1" applyBorder="1" applyAlignment="1">
      <alignment vertical="center"/>
    </xf>
    <xf numFmtId="192" fontId="39" fillId="0" borderId="1" xfId="25" applyNumberFormat="1" applyFont="1" applyBorder="1" applyAlignment="1">
      <alignment vertical="center"/>
    </xf>
    <xf numFmtId="43" fontId="39" fillId="0" borderId="1" xfId="25" applyFont="1" applyBorder="1" applyAlignment="1">
      <alignment vertical="center"/>
    </xf>
    <xf numFmtId="3" fontId="40" fillId="0" borderId="0" xfId="22" applyNumberFormat="1" applyFont="1">
      <alignment/>
      <protection/>
    </xf>
    <xf numFmtId="188" fontId="39" fillId="3" borderId="1" xfId="25" applyNumberFormat="1" applyFont="1" applyFill="1" applyBorder="1" applyAlignment="1">
      <alignment vertical="center"/>
    </xf>
    <xf numFmtId="43" fontId="39" fillId="3" borderId="1" xfId="25" applyFont="1" applyFill="1" applyBorder="1" applyAlignment="1">
      <alignment vertical="center"/>
    </xf>
    <xf numFmtId="186" fontId="39" fillId="3" borderId="1" xfId="25" applyNumberFormat="1" applyFont="1" applyFill="1" applyBorder="1" applyAlignment="1">
      <alignment vertical="center"/>
    </xf>
    <xf numFmtId="193" fontId="39" fillId="3" borderId="5" xfId="25" applyNumberFormat="1" applyFont="1" applyFill="1" applyBorder="1" applyAlignment="1">
      <alignment vertical="center"/>
    </xf>
    <xf numFmtId="193" fontId="39" fillId="3" borderId="1" xfId="25" applyNumberFormat="1" applyFont="1" applyFill="1" applyBorder="1" applyAlignment="1">
      <alignment vertical="center"/>
    </xf>
    <xf numFmtId="3" fontId="0" fillId="0" borderId="1" xfId="21" applyNumberFormat="1" applyFont="1" applyBorder="1" applyAlignment="1">
      <alignment horizontal="center"/>
      <protection/>
    </xf>
    <xf numFmtId="3" fontId="0" fillId="0" borderId="8" xfId="21" applyNumberFormat="1" applyFont="1" applyBorder="1" applyAlignment="1">
      <alignment horizontal="center"/>
      <protection/>
    </xf>
    <xf numFmtId="3" fontId="0" fillId="0" borderId="2" xfId="21" applyNumberFormat="1" applyFont="1" applyBorder="1" applyAlignment="1">
      <alignment horizontal="center"/>
      <protection/>
    </xf>
    <xf numFmtId="3" fontId="0" fillId="0" borderId="2" xfId="21" applyNumberFormat="1" applyFont="1" applyBorder="1">
      <alignment/>
      <protection/>
    </xf>
    <xf numFmtId="3" fontId="17" fillId="0" borderId="0" xfId="22" applyNumberFormat="1" applyFont="1" applyBorder="1" applyAlignment="1">
      <alignment wrapText="1"/>
      <protection/>
    </xf>
    <xf numFmtId="0" fontId="17" fillId="0" borderId="4" xfId="16" applyFont="1" applyBorder="1" applyAlignment="1">
      <alignment horizontal="left" vertical="top"/>
      <protection/>
    </xf>
    <xf numFmtId="0" fontId="22" fillId="0" borderId="4" xfId="16" applyFont="1" applyBorder="1" applyAlignment="1">
      <alignment horizontal="right" vertical="top"/>
      <protection/>
    </xf>
    <xf numFmtId="0" fontId="22" fillId="0" borderId="4" xfId="22" applyFont="1" applyBorder="1" applyAlignment="1">
      <alignment horizontal="left" vertical="top"/>
      <protection/>
    </xf>
    <xf numFmtId="0" fontId="22" fillId="0" borderId="4" xfId="22" applyFont="1" applyBorder="1" applyAlignment="1">
      <alignment horizontal="right" vertical="center"/>
      <protection/>
    </xf>
    <xf numFmtId="0" fontId="22" fillId="0" borderId="4" xfId="22" applyFont="1" applyBorder="1" applyAlignment="1">
      <alignment horizontal="left" vertical="center"/>
      <protection/>
    </xf>
    <xf numFmtId="0" fontId="17" fillId="0" borderId="4" xfId="18" applyFont="1" applyBorder="1" applyAlignment="1">
      <alignment horizontal="center" vertical="center"/>
      <protection/>
    </xf>
    <xf numFmtId="3" fontId="0" fillId="0" borderId="1" xfId="21" applyNumberFormat="1" applyFont="1" applyBorder="1">
      <alignment/>
      <protection/>
    </xf>
    <xf numFmtId="3" fontId="34" fillId="0" borderId="6" xfId="22" applyNumberFormat="1" applyFont="1" applyBorder="1" applyAlignment="1">
      <alignment horizontal="center" vertical="center"/>
      <protection/>
    </xf>
    <xf numFmtId="3" fontId="34" fillId="0" borderId="5" xfId="22" applyNumberFormat="1" applyFont="1" applyBorder="1" applyAlignment="1">
      <alignment horizontal="center" vertical="center"/>
      <protection/>
    </xf>
    <xf numFmtId="188" fontId="0" fillId="4" borderId="1" xfId="25" applyNumberFormat="1" applyFont="1" applyFill="1" applyBorder="1" applyAlignment="1">
      <alignment vertical="center"/>
    </xf>
    <xf numFmtId="3" fontId="1" fillId="2" borderId="1" xfId="22" applyNumberFormat="1" applyFont="1" applyFill="1" applyBorder="1" applyAlignment="1">
      <alignment vertical="center"/>
      <protection/>
    </xf>
    <xf numFmtId="0" fontId="15" fillId="0" borderId="1" xfId="15" applyFont="1" applyBorder="1" applyAlignment="1" applyProtection="1">
      <alignment horizontal="center" vertical="center"/>
      <protection/>
    </xf>
    <xf numFmtId="0" fontId="18" fillId="0" borderId="1" xfId="15" applyFont="1" applyBorder="1" applyAlignment="1" applyProtection="1">
      <alignment horizontal="center" vertical="center"/>
      <protection/>
    </xf>
    <xf numFmtId="0" fontId="5" fillId="0" borderId="0" xfId="22" applyFont="1" applyProtection="1">
      <alignment/>
      <protection locked="0"/>
    </xf>
    <xf numFmtId="3" fontId="5" fillId="0" borderId="0" xfId="22" applyNumberFormat="1" applyFont="1" applyProtection="1">
      <alignment/>
      <protection locked="0"/>
    </xf>
    <xf numFmtId="3" fontId="5" fillId="2" borderId="0" xfId="22" applyNumberFormat="1" applyFont="1" applyFill="1" applyProtection="1">
      <alignment/>
      <protection locked="0"/>
    </xf>
    <xf numFmtId="3" fontId="21" fillId="0" borderId="0" xfId="22" applyNumberFormat="1" applyFont="1" applyProtection="1">
      <alignment/>
      <protection locked="0"/>
    </xf>
    <xf numFmtId="0" fontId="5" fillId="0" borderId="0" xfId="22" applyFont="1" applyProtection="1">
      <alignment/>
      <protection/>
    </xf>
    <xf numFmtId="188" fontId="22" fillId="0" borderId="0" xfId="23" applyNumberFormat="1" applyFont="1" applyAlignment="1" applyProtection="1">
      <alignment horizontal="left" vertical="center"/>
      <protection/>
    </xf>
    <xf numFmtId="188" fontId="22" fillId="0" borderId="0" xfId="23" applyNumberFormat="1" applyFont="1" applyAlignment="1" applyProtection="1">
      <alignment horizontal="center" vertical="center"/>
      <protection/>
    </xf>
    <xf numFmtId="188" fontId="17" fillId="0" borderId="0" xfId="23" applyNumberFormat="1" applyFont="1" applyAlignment="1" applyProtection="1">
      <alignment horizontal="centerContinuous" vertical="center"/>
      <protection/>
    </xf>
    <xf numFmtId="188" fontId="17" fillId="0" borderId="0" xfId="23" applyNumberFormat="1" applyFont="1" applyAlignment="1" applyProtection="1">
      <alignment horizontal="center" vertical="center"/>
      <protection/>
    </xf>
    <xf numFmtId="188" fontId="22" fillId="0" borderId="0" xfId="23" applyNumberFormat="1" applyFont="1" applyAlignment="1" applyProtection="1">
      <alignment horizontal="right" vertical="center"/>
      <protection/>
    </xf>
    <xf numFmtId="188" fontId="17" fillId="0" borderId="0" xfId="23" applyNumberFormat="1" applyFont="1" applyBorder="1" applyAlignment="1" applyProtection="1">
      <alignment horizontal="centerContinuous" vertical="center"/>
      <protection/>
    </xf>
    <xf numFmtId="188" fontId="23" fillId="0" borderId="0" xfId="23" applyNumberFormat="1" applyFont="1" applyBorder="1" applyAlignment="1" applyProtection="1">
      <alignment horizontal="left" vertical="center"/>
      <protection/>
    </xf>
    <xf numFmtId="188" fontId="23" fillId="0" borderId="0" xfId="23" applyNumberFormat="1" applyFont="1" applyBorder="1" applyAlignment="1" applyProtection="1">
      <alignment horizontal="center" vertical="center"/>
      <protection/>
    </xf>
    <xf numFmtId="188" fontId="23" fillId="0" borderId="0" xfId="23" applyNumberFormat="1" applyFont="1" applyBorder="1" applyAlignment="1" applyProtection="1">
      <alignment vertical="center"/>
      <protection/>
    </xf>
    <xf numFmtId="188" fontId="18" fillId="0" borderId="0" xfId="23" applyNumberFormat="1" applyFont="1" applyBorder="1" applyAlignment="1" applyProtection="1">
      <alignment horizontal="center" vertical="center"/>
      <protection/>
    </xf>
    <xf numFmtId="188" fontId="15" fillId="0" borderId="4" xfId="23" applyNumberFormat="1" applyFont="1" applyBorder="1" applyAlignment="1" applyProtection="1">
      <alignment vertical="center"/>
      <protection/>
    </xf>
    <xf numFmtId="188" fontId="15" fillId="0" borderId="4" xfId="23" applyNumberFormat="1" applyFont="1" applyBorder="1" applyAlignment="1" applyProtection="1">
      <alignment horizontal="left" vertical="center"/>
      <protection/>
    </xf>
    <xf numFmtId="188" fontId="15" fillId="0" borderId="4" xfId="23" applyNumberFormat="1" applyFont="1" applyBorder="1" applyAlignment="1" applyProtection="1">
      <alignment horizontal="right" vertical="center"/>
      <protection/>
    </xf>
    <xf numFmtId="188" fontId="17" fillId="0" borderId="4" xfId="23" applyNumberFormat="1" applyFont="1" applyBorder="1" applyAlignment="1" applyProtection="1">
      <alignment horizontal="left" vertical="center"/>
      <protection/>
    </xf>
    <xf numFmtId="188" fontId="15" fillId="0" borderId="4" xfId="23" applyNumberFormat="1" applyFont="1" applyBorder="1" applyAlignment="1" applyProtection="1">
      <alignment horizontal="center" vertical="center"/>
      <protection/>
    </xf>
    <xf numFmtId="188" fontId="15" fillId="0" borderId="1" xfId="23" applyNumberFormat="1" applyFont="1" applyBorder="1" applyAlignment="1" applyProtection="1">
      <alignment vertical="center"/>
      <protection/>
    </xf>
    <xf numFmtId="188" fontId="16" fillId="0" borderId="1" xfId="23" applyNumberFormat="1" applyFont="1" applyBorder="1" applyAlignment="1" applyProtection="1">
      <alignment horizontal="center" vertical="center"/>
      <protection/>
    </xf>
    <xf numFmtId="188" fontId="15" fillId="0" borderId="1" xfId="23" applyNumberFormat="1" applyFont="1" applyBorder="1" applyAlignment="1" applyProtection="1">
      <alignment horizontal="center" vertical="center"/>
      <protection/>
    </xf>
    <xf numFmtId="188" fontId="16" fillId="0" borderId="1" xfId="23" applyNumberFormat="1" applyFont="1" applyBorder="1" applyAlignment="1" applyProtection="1">
      <alignment horizontal="center" vertical="center" wrapText="1"/>
      <protection/>
    </xf>
    <xf numFmtId="188" fontId="15" fillId="0" borderId="1" xfId="23" applyNumberFormat="1" applyFont="1" applyBorder="1" applyAlignment="1" applyProtection="1">
      <alignment horizontal="center" vertical="center" wrapText="1"/>
      <protection/>
    </xf>
    <xf numFmtId="3" fontId="5" fillId="0" borderId="0" xfId="22" applyNumberFormat="1" applyFont="1" applyProtection="1">
      <alignment/>
      <protection/>
    </xf>
    <xf numFmtId="191" fontId="18" fillId="0" borderId="1" xfId="23" applyNumberFormat="1" applyFont="1" applyBorder="1" applyAlignment="1" applyProtection="1">
      <alignment horizontal="center" vertical="center"/>
      <protection/>
    </xf>
    <xf numFmtId="191" fontId="15" fillId="0" borderId="1" xfId="23" applyNumberFormat="1" applyFont="1" applyBorder="1" applyAlignment="1" applyProtection="1">
      <alignment horizontal="center" vertical="center"/>
      <protection/>
    </xf>
    <xf numFmtId="191" fontId="5" fillId="0" borderId="0" xfId="22" applyNumberFormat="1" applyFont="1" applyProtection="1">
      <alignment/>
      <protection/>
    </xf>
    <xf numFmtId="191" fontId="0" fillId="0" borderId="1" xfId="23" applyNumberFormat="1" applyFont="1" applyBorder="1" applyAlignment="1" applyProtection="1">
      <alignment vertical="center"/>
      <protection/>
    </xf>
    <xf numFmtId="191" fontId="20" fillId="0" borderId="1" xfId="23" applyNumberFormat="1" applyFont="1" applyBorder="1" applyAlignment="1" applyProtection="1">
      <alignment horizontal="center" vertical="center"/>
      <protection/>
    </xf>
    <xf numFmtId="191" fontId="0" fillId="0" borderId="1" xfId="23" applyNumberFormat="1" applyFont="1" applyBorder="1" applyAlignment="1" applyProtection="1">
      <alignment horizontal="center" vertical="center"/>
      <protection/>
    </xf>
    <xf numFmtId="188" fontId="0" fillId="3" borderId="1" xfId="23" applyNumberFormat="1" applyFont="1" applyFill="1" applyBorder="1" applyAlignment="1" applyProtection="1">
      <alignment vertical="center"/>
      <protection/>
    </xf>
    <xf numFmtId="188" fontId="20" fillId="3" borderId="1" xfId="23" applyNumberFormat="1" applyFont="1" applyFill="1" applyBorder="1" applyAlignment="1" applyProtection="1">
      <alignment vertical="center"/>
      <protection/>
    </xf>
    <xf numFmtId="0" fontId="5" fillId="0" borderId="0" xfId="22" applyFont="1" applyBorder="1" applyProtection="1">
      <alignment/>
      <protection locked="0"/>
    </xf>
    <xf numFmtId="3" fontId="5" fillId="0" borderId="0" xfId="22" applyNumberFormat="1" applyFont="1" applyAlignment="1" applyProtection="1">
      <alignment horizontal="center"/>
      <protection locked="0"/>
    </xf>
    <xf numFmtId="0" fontId="14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" vertical="center"/>
      <protection/>
    </xf>
    <xf numFmtId="0" fontId="22" fillId="0" borderId="0" xfId="19" applyFont="1" applyAlignment="1" applyProtection="1">
      <alignment horizontal="left"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2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horizontal="centerContinuous" vertical="center"/>
      <protection/>
    </xf>
    <xf numFmtId="0" fontId="15" fillId="0" borderId="0" xfId="19" applyFont="1" applyBorder="1" applyAlignment="1" applyProtection="1">
      <alignment horizontal="center" vertical="center"/>
      <protection/>
    </xf>
    <xf numFmtId="0" fontId="5" fillId="0" borderId="0" xfId="22" applyFont="1" applyBorder="1" applyProtection="1">
      <alignment/>
      <protection/>
    </xf>
    <xf numFmtId="3" fontId="17" fillId="0" borderId="0" xfId="19" applyNumberFormat="1" applyFont="1" applyBorder="1" applyAlignment="1" applyProtection="1">
      <alignment vertical="center"/>
      <protection/>
    </xf>
    <xf numFmtId="3" fontId="23" fillId="0" borderId="0" xfId="19" applyNumberFormat="1" applyFont="1" applyBorder="1" applyAlignment="1" applyProtection="1">
      <alignment horizontal="center" vertical="center"/>
      <protection/>
    </xf>
    <xf numFmtId="3" fontId="23" fillId="0" borderId="0" xfId="19" applyNumberFormat="1" applyFont="1" applyBorder="1" applyAlignment="1" applyProtection="1">
      <alignment horizontal="left" vertical="center"/>
      <protection/>
    </xf>
    <xf numFmtId="3" fontId="23" fillId="0" borderId="0" xfId="19" applyNumberFormat="1" applyFont="1" applyBorder="1" applyAlignment="1" applyProtection="1">
      <alignment horizontal="right" vertical="center"/>
      <protection/>
    </xf>
    <xf numFmtId="3" fontId="24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3" fontId="15" fillId="0" borderId="4" xfId="19" applyNumberFormat="1" applyFont="1" applyBorder="1" applyAlignment="1" applyProtection="1">
      <alignment vertical="center"/>
      <protection/>
    </xf>
    <xf numFmtId="3" fontId="15" fillId="0" borderId="4" xfId="19" applyNumberFormat="1" applyFont="1" applyBorder="1" applyAlignment="1" applyProtection="1">
      <alignment horizontal="center" vertical="center"/>
      <protection/>
    </xf>
    <xf numFmtId="3" fontId="15" fillId="0" borderId="4" xfId="19" applyNumberFormat="1" applyFont="1" applyBorder="1" applyAlignment="1" applyProtection="1">
      <alignment horizontal="left" vertical="center"/>
      <protection/>
    </xf>
    <xf numFmtId="3" fontId="15" fillId="0" borderId="4" xfId="19" applyNumberFormat="1" applyFont="1" applyBorder="1" applyAlignment="1" applyProtection="1">
      <alignment horizontal="right" vertical="center"/>
      <protection/>
    </xf>
    <xf numFmtId="3" fontId="0" fillId="0" borderId="4" xfId="19" applyNumberFormat="1" applyFont="1" applyBorder="1" applyAlignment="1" applyProtection="1">
      <alignment vertical="center"/>
      <protection/>
    </xf>
    <xf numFmtId="3" fontId="15" fillId="0" borderId="0" xfId="19" applyNumberFormat="1" applyFont="1" applyBorder="1" applyAlignment="1" applyProtection="1">
      <alignment horizontal="right" vertical="center"/>
      <protection/>
    </xf>
    <xf numFmtId="3" fontId="15" fillId="0" borderId="1" xfId="19" applyNumberFormat="1" applyFont="1" applyBorder="1" applyAlignment="1" applyProtection="1">
      <alignment vertical="center"/>
      <protection/>
    </xf>
    <xf numFmtId="3" fontId="15" fillId="0" borderId="1" xfId="20" applyNumberFormat="1" applyFont="1" applyBorder="1" applyAlignment="1" applyProtection="1">
      <alignment vertical="center"/>
      <protection/>
    </xf>
    <xf numFmtId="3" fontId="16" fillId="0" borderId="1" xfId="20" applyNumberFormat="1" applyFont="1" applyBorder="1" applyAlignment="1" applyProtection="1">
      <alignment horizontal="center" vertical="center" wrapText="1"/>
      <protection/>
    </xf>
    <xf numFmtId="3" fontId="15" fillId="0" borderId="1" xfId="20" applyNumberFormat="1" applyFont="1" applyBorder="1" applyAlignment="1" applyProtection="1">
      <alignment horizontal="center" vertical="center" wrapText="1"/>
      <protection/>
    </xf>
    <xf numFmtId="3" fontId="15" fillId="0" borderId="1" xfId="20" applyNumberFormat="1" applyFont="1" applyBorder="1" applyAlignment="1" applyProtection="1">
      <alignment horizontal="center" vertical="center"/>
      <protection/>
    </xf>
    <xf numFmtId="3" fontId="16" fillId="0" borderId="1" xfId="20" applyNumberFormat="1" applyFont="1" applyBorder="1" applyAlignment="1" applyProtection="1">
      <alignment horizontal="center" vertical="center"/>
      <protection/>
    </xf>
    <xf numFmtId="3" fontId="5" fillId="0" borderId="0" xfId="22" applyNumberFormat="1" applyFont="1" applyAlignment="1" applyProtection="1">
      <alignment horizontal="center"/>
      <protection/>
    </xf>
    <xf numFmtId="3" fontId="15" fillId="0" borderId="1" xfId="19" applyNumberFormat="1" applyFont="1" applyBorder="1" applyAlignment="1" applyProtection="1">
      <alignment horizontal="center" vertical="center"/>
      <protection/>
    </xf>
    <xf numFmtId="3" fontId="0" fillId="0" borderId="1" xfId="20" applyNumberFormat="1" applyFont="1" applyBorder="1" applyAlignment="1" applyProtection="1">
      <alignment vertical="center"/>
      <protection/>
    </xf>
    <xf numFmtId="3" fontId="0" fillId="0" borderId="1" xfId="20" applyNumberFormat="1" applyFont="1" applyBorder="1" applyAlignment="1" applyProtection="1">
      <alignment horizontal="center" vertical="center"/>
      <protection/>
    </xf>
    <xf numFmtId="3" fontId="15" fillId="2" borderId="1" xfId="19" applyNumberFormat="1" applyFont="1" applyFill="1" applyBorder="1" applyAlignment="1" applyProtection="1">
      <alignment horizontal="center" vertical="center"/>
      <protection/>
    </xf>
    <xf numFmtId="188" fontId="19" fillId="0" borderId="2" xfId="23" applyNumberFormat="1" applyFont="1" applyBorder="1" applyAlignment="1" applyProtection="1">
      <alignment vertical="center"/>
      <protection/>
    </xf>
    <xf numFmtId="188" fontId="19" fillId="3" borderId="1" xfId="23" applyNumberFormat="1" applyFont="1" applyFill="1" applyBorder="1" applyAlignment="1" applyProtection="1">
      <alignment vertical="center"/>
      <protection/>
    </xf>
    <xf numFmtId="3" fontId="5" fillId="6" borderId="0" xfId="22" applyNumberFormat="1" applyFont="1" applyFill="1" applyAlignment="1" applyProtection="1">
      <alignment horizontal="center"/>
      <protection/>
    </xf>
    <xf numFmtId="188" fontId="19" fillId="2" borderId="1" xfId="23" applyNumberFormat="1" applyFont="1" applyFill="1" applyBorder="1" applyAlignment="1" applyProtection="1">
      <alignment vertical="center"/>
      <protection/>
    </xf>
    <xf numFmtId="3" fontId="5" fillId="2" borderId="0" xfId="22" applyNumberFormat="1" applyFont="1" applyFill="1" applyProtection="1">
      <alignment/>
      <protection/>
    </xf>
    <xf numFmtId="3" fontId="15" fillId="2" borderId="9" xfId="19" applyNumberFormat="1" applyFont="1" applyFill="1" applyBorder="1" applyAlignment="1" applyProtection="1">
      <alignment horizontal="center" vertical="center"/>
      <protection/>
    </xf>
    <xf numFmtId="188" fontId="19" fillId="2" borderId="9" xfId="23" applyNumberFormat="1" applyFont="1" applyFill="1" applyBorder="1" applyAlignment="1" applyProtection="1">
      <alignment vertical="center"/>
      <protection/>
    </xf>
    <xf numFmtId="188" fontId="15" fillId="2" borderId="1" xfId="23" applyNumberFormat="1" applyFont="1" applyFill="1" applyBorder="1" applyAlignment="1" applyProtection="1">
      <alignment horizontal="center" vertical="center"/>
      <protection/>
    </xf>
    <xf numFmtId="188" fontId="19" fillId="3" borderId="7" xfId="23" applyNumberFormat="1" applyFont="1" applyFill="1" applyBorder="1" applyAlignment="1" applyProtection="1">
      <alignment vertical="center"/>
      <protection/>
    </xf>
    <xf numFmtId="0" fontId="22" fillId="2" borderId="0" xfId="19" applyFont="1" applyFill="1" applyAlignment="1" applyProtection="1">
      <alignment horizontal="right" vertical="center"/>
      <protection/>
    </xf>
    <xf numFmtId="0" fontId="22" fillId="2" borderId="0" xfId="19" applyFont="1" applyFill="1" applyAlignment="1" applyProtection="1">
      <alignment horizontal="left" vertical="center"/>
      <protection/>
    </xf>
    <xf numFmtId="0" fontId="4" fillId="2" borderId="0" xfId="21" applyFont="1" applyFill="1" applyProtection="1">
      <alignment/>
      <protection/>
    </xf>
    <xf numFmtId="0" fontId="17" fillId="2" borderId="0" xfId="21" applyFont="1" applyFill="1" applyAlignment="1" applyProtection="1">
      <alignment horizontal="center"/>
      <protection/>
    </xf>
    <xf numFmtId="3" fontId="4" fillId="2" borderId="0" xfId="21" applyNumberFormat="1" applyFont="1" applyFill="1" applyProtection="1">
      <alignment/>
      <protection/>
    </xf>
    <xf numFmtId="0" fontId="17" fillId="2" borderId="0" xfId="21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23" fillId="2" borderId="0" xfId="21" applyFont="1" applyFill="1" applyAlignment="1" applyProtection="1">
      <alignment horizontal="center"/>
      <protection/>
    </xf>
    <xf numFmtId="0" fontId="23" fillId="2" borderId="0" xfId="21" applyFont="1" applyFill="1" applyAlignment="1" applyProtection="1">
      <alignment horizontal="right"/>
      <protection/>
    </xf>
    <xf numFmtId="0" fontId="23" fillId="2" borderId="0" xfId="21" applyFont="1" applyFill="1" applyProtection="1">
      <alignment/>
      <protection/>
    </xf>
    <xf numFmtId="3" fontId="15" fillId="2" borderId="0" xfId="21" applyNumberFormat="1" applyFont="1" applyFill="1" applyAlignment="1" applyProtection="1">
      <alignment horizontal="right"/>
      <protection/>
    </xf>
    <xf numFmtId="188" fontId="15" fillId="2" borderId="4" xfId="23" applyNumberFormat="1" applyFont="1" applyFill="1" applyBorder="1" applyAlignment="1" applyProtection="1">
      <alignment vertical="center"/>
      <protection/>
    </xf>
    <xf numFmtId="0" fontId="15" fillId="2" borderId="0" xfId="21" applyFont="1" applyFill="1" applyAlignment="1" applyProtection="1">
      <alignment horizontal="center"/>
      <protection/>
    </xf>
    <xf numFmtId="0" fontId="15" fillId="2" borderId="0" xfId="21" applyFont="1" applyFill="1" applyAlignment="1" applyProtection="1">
      <alignment horizontal="right"/>
      <protection/>
    </xf>
    <xf numFmtId="3" fontId="15" fillId="2" borderId="0" xfId="21" applyNumberFormat="1" applyFont="1" applyFill="1" applyAlignment="1" applyProtection="1">
      <alignment horizontal="left"/>
      <protection/>
    </xf>
    <xf numFmtId="188" fontId="15" fillId="2" borderId="0" xfId="23" applyNumberFormat="1" applyFont="1" applyFill="1" applyBorder="1" applyAlignment="1" applyProtection="1">
      <alignment vertical="center"/>
      <protection/>
    </xf>
    <xf numFmtId="3" fontId="15" fillId="2" borderId="0" xfId="21" applyNumberFormat="1" applyFont="1" applyFill="1" applyBorder="1" applyAlignment="1" applyProtection="1">
      <alignment horizontal="right"/>
      <protection/>
    </xf>
    <xf numFmtId="0" fontId="15" fillId="2" borderId="0" xfId="21" applyFont="1" applyFill="1" applyAlignment="1" applyProtection="1">
      <alignment horizontal="left"/>
      <protection/>
    </xf>
    <xf numFmtId="3" fontId="0" fillId="0" borderId="1" xfId="21" applyNumberFormat="1" applyFont="1" applyBorder="1" applyAlignment="1" applyProtection="1">
      <alignment horizontal="left" vertical="center" wrapText="1"/>
      <protection/>
    </xf>
    <xf numFmtId="3" fontId="15" fillId="0" borderId="1" xfId="21" applyNumberFormat="1" applyFont="1" applyBorder="1" applyAlignment="1" applyProtection="1">
      <alignment horizontal="center" vertical="center" wrapText="1"/>
      <protection/>
    </xf>
    <xf numFmtId="3" fontId="15" fillId="0" borderId="1" xfId="21" applyNumberFormat="1" applyFont="1" applyFill="1" applyBorder="1" applyAlignment="1" applyProtection="1">
      <alignment horizontal="center" vertical="center" wrapText="1"/>
      <protection/>
    </xf>
    <xf numFmtId="3" fontId="15" fillId="5" borderId="0" xfId="21" applyNumberFormat="1" applyFont="1" applyFill="1" applyBorder="1" applyAlignment="1" applyProtection="1">
      <alignment horizontal="center" vertical="center" wrapText="1"/>
      <protection/>
    </xf>
    <xf numFmtId="3" fontId="15" fillId="0" borderId="2" xfId="21" applyNumberFormat="1" applyFont="1" applyBorder="1" applyProtection="1">
      <alignment/>
      <protection/>
    </xf>
    <xf numFmtId="3" fontId="15" fillId="0" borderId="0" xfId="21" applyNumberFormat="1" applyFont="1" applyProtection="1">
      <alignment/>
      <protection/>
    </xf>
    <xf numFmtId="41" fontId="0" fillId="2" borderId="1" xfId="21" applyNumberFormat="1" applyFont="1" applyFill="1" applyBorder="1" applyProtection="1">
      <alignment/>
      <protection/>
    </xf>
    <xf numFmtId="41" fontId="15" fillId="0" borderId="1" xfId="23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Protection="1">
      <alignment/>
      <protection/>
    </xf>
    <xf numFmtId="188" fontId="0" fillId="2" borderId="1" xfId="23" applyNumberFormat="1" applyFont="1" applyFill="1" applyBorder="1" applyAlignment="1" applyProtection="1">
      <alignment vertical="center"/>
      <protection/>
    </xf>
    <xf numFmtId="3" fontId="0" fillId="0" borderId="4" xfId="19" applyNumberFormat="1" applyFont="1" applyBorder="1" applyAlignment="1" applyProtection="1">
      <alignment vertical="center"/>
      <protection/>
    </xf>
    <xf numFmtId="3" fontId="15" fillId="0" borderId="0" xfId="19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Protection="1">
      <alignment/>
      <protection/>
    </xf>
    <xf numFmtId="3" fontId="4" fillId="0" borderId="0" xfId="21" applyNumberFormat="1" applyBorder="1" applyProtection="1">
      <alignment/>
      <protection/>
    </xf>
    <xf numFmtId="0" fontId="17" fillId="0" borderId="0" xfId="21" applyFont="1" applyAlignment="1" applyProtection="1">
      <alignment horizontal="right"/>
      <protection/>
    </xf>
    <xf numFmtId="0" fontId="17" fillId="0" borderId="0" xfId="21" applyFont="1" applyAlignment="1" applyProtection="1">
      <alignment horizontal="left"/>
      <protection/>
    </xf>
    <xf numFmtId="3" fontId="4" fillId="0" borderId="0" xfId="21" applyNumberFormat="1" applyProtection="1">
      <alignment/>
      <protection/>
    </xf>
    <xf numFmtId="3" fontId="11" fillId="0" borderId="0" xfId="21" applyNumberFormat="1" applyFont="1" applyBorder="1" applyProtection="1">
      <alignment/>
      <protection/>
    </xf>
    <xf numFmtId="3" fontId="4" fillId="0" borderId="0" xfId="21" applyNumberFormat="1" applyAlignment="1" applyProtection="1">
      <alignment horizontal="center"/>
      <protection/>
    </xf>
    <xf numFmtId="3" fontId="22" fillId="0" borderId="0" xfId="21" applyNumberFormat="1" applyFont="1" applyProtection="1">
      <alignment/>
      <protection/>
    </xf>
    <xf numFmtId="0" fontId="26" fillId="0" borderId="0" xfId="21" applyFont="1" applyAlignment="1" applyProtection="1">
      <alignment horizontal="right"/>
      <protection/>
    </xf>
    <xf numFmtId="0" fontId="26" fillId="0" borderId="0" xfId="21" applyFont="1" applyProtection="1">
      <alignment/>
      <protection/>
    </xf>
    <xf numFmtId="3" fontId="4" fillId="0" borderId="0" xfId="21" applyNumberFormat="1" applyAlignment="1" applyProtection="1">
      <alignment horizontal="centerContinuous"/>
      <protection/>
    </xf>
    <xf numFmtId="3" fontId="15" fillId="0" borderId="0" xfId="21" applyNumberFormat="1" applyFont="1" applyAlignment="1" applyProtection="1">
      <alignment horizontal="centerContinuous"/>
      <protection/>
    </xf>
    <xf numFmtId="0" fontId="4" fillId="0" borderId="0" xfId="21" applyFont="1" applyProtection="1">
      <alignment/>
      <protection/>
    </xf>
    <xf numFmtId="0" fontId="15" fillId="0" borderId="0" xfId="21" applyFont="1" applyAlignment="1" applyProtection="1">
      <alignment horizontal="right"/>
      <protection/>
    </xf>
    <xf numFmtId="0" fontId="4" fillId="0" borderId="0" xfId="21" applyProtection="1">
      <alignment/>
      <protection/>
    </xf>
    <xf numFmtId="3" fontId="15" fillId="0" borderId="7" xfId="21" applyNumberFormat="1" applyFont="1" applyBorder="1" applyAlignment="1" applyProtection="1">
      <alignment horizontal="center" vertical="center"/>
      <protection/>
    </xf>
    <xf numFmtId="3" fontId="15" fillId="0" borderId="10" xfId="21" applyNumberFormat="1" applyFont="1" applyBorder="1" applyAlignment="1" applyProtection="1">
      <alignment horizontal="right"/>
      <protection/>
    </xf>
    <xf numFmtId="3" fontId="15" fillId="0" borderId="5" xfId="21" applyNumberFormat="1" applyFont="1" applyBorder="1" applyAlignment="1" applyProtection="1">
      <alignment horizontal="center"/>
      <protection/>
    </xf>
    <xf numFmtId="3" fontId="15" fillId="0" borderId="6" xfId="21" applyNumberFormat="1" applyFont="1" applyBorder="1" applyAlignment="1" applyProtection="1">
      <alignment horizontal="center"/>
      <protection/>
    </xf>
    <xf numFmtId="41" fontId="0" fillId="3" borderId="1" xfId="21" applyNumberFormat="1" applyFont="1" applyFill="1" applyBorder="1" applyProtection="1">
      <alignment/>
      <protection/>
    </xf>
    <xf numFmtId="41" fontId="0" fillId="2" borderId="1" xfId="23" applyNumberFormat="1" applyFont="1" applyFill="1" applyBorder="1" applyAlignment="1" applyProtection="1">
      <alignment vertical="center"/>
      <protection/>
    </xf>
    <xf numFmtId="0" fontId="5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right"/>
      <protection/>
    </xf>
    <xf numFmtId="0" fontId="23" fillId="0" borderId="0" xfId="21" applyFont="1" applyAlignment="1" applyProtection="1">
      <alignment horizontal="right"/>
      <protection/>
    </xf>
    <xf numFmtId="0" fontId="24" fillId="0" borderId="0" xfId="21" applyFont="1" applyProtection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4" fillId="5" borderId="0" xfId="21" applyNumberFormat="1" applyFill="1" applyAlignment="1" applyProtection="1">
      <alignment horizontal="center"/>
      <protection/>
    </xf>
    <xf numFmtId="3" fontId="4" fillId="7" borderId="0" xfId="21" applyNumberFormat="1" applyFill="1" applyProtection="1">
      <alignment/>
      <protection/>
    </xf>
    <xf numFmtId="0" fontId="5" fillId="0" borderId="0" xfId="21" applyFont="1" applyAlignment="1" applyProtection="1">
      <alignment horizontal="left"/>
      <protection/>
    </xf>
    <xf numFmtId="0" fontId="23" fillId="0" borderId="0" xfId="21" applyFont="1" applyProtection="1">
      <alignment/>
      <protection/>
    </xf>
    <xf numFmtId="0" fontId="7" fillId="0" borderId="0" xfId="21" applyFont="1" applyProtection="1">
      <alignment/>
      <protection/>
    </xf>
    <xf numFmtId="0" fontId="15" fillId="0" borderId="0" xfId="21" applyFont="1" applyProtection="1">
      <alignment/>
      <protection/>
    </xf>
    <xf numFmtId="3" fontId="15" fillId="0" borderId="0" xfId="21" applyNumberFormat="1" applyFont="1" applyAlignment="1" applyProtection="1">
      <alignment horizontal="right"/>
      <protection/>
    </xf>
    <xf numFmtId="3" fontId="15" fillId="0" borderId="7" xfId="21" applyNumberFormat="1" applyFont="1" applyBorder="1" applyProtection="1">
      <alignment/>
      <protection/>
    </xf>
    <xf numFmtId="0" fontId="15" fillId="0" borderId="10" xfId="21" applyFont="1" applyBorder="1" applyAlignment="1" applyProtection="1">
      <alignment horizontal="center"/>
      <protection/>
    </xf>
    <xf numFmtId="0" fontId="15" fillId="0" borderId="10" xfId="21" applyFont="1" applyBorder="1" applyProtection="1">
      <alignment/>
      <protection/>
    </xf>
    <xf numFmtId="3" fontId="15" fillId="0" borderId="10" xfId="21" applyNumberFormat="1" applyFont="1" applyBorder="1" applyAlignment="1" applyProtection="1">
      <alignment horizontal="left"/>
      <protection/>
    </xf>
    <xf numFmtId="3" fontId="15" fillId="0" borderId="10" xfId="21" applyNumberFormat="1" applyFont="1" applyBorder="1" applyAlignment="1" applyProtection="1">
      <alignment horizontal="centerContinuous"/>
      <protection/>
    </xf>
    <xf numFmtId="3" fontId="15" fillId="0" borderId="2" xfId="21" applyNumberFormat="1" applyFont="1" applyBorder="1" applyAlignment="1" applyProtection="1">
      <alignment horizontal="center"/>
      <protection/>
    </xf>
    <xf numFmtId="3" fontId="15" fillId="0" borderId="1" xfId="21" applyNumberFormat="1" applyFont="1" applyBorder="1" applyAlignment="1" applyProtection="1">
      <alignment vertical="center"/>
      <protection/>
    </xf>
    <xf numFmtId="3" fontId="15" fillId="0" borderId="6" xfId="21" applyNumberFormat="1" applyFont="1" applyBorder="1" applyAlignment="1" applyProtection="1">
      <alignment vertical="center"/>
      <protection/>
    </xf>
    <xf numFmtId="3" fontId="15" fillId="0" borderId="11" xfId="21" applyNumberFormat="1" applyFont="1" applyBorder="1" applyAlignment="1" applyProtection="1">
      <alignment horizontal="center" vertical="center"/>
      <protection/>
    </xf>
    <xf numFmtId="3" fontId="15" fillId="0" borderId="3" xfId="21" applyNumberFormat="1" applyFont="1" applyBorder="1" applyAlignment="1" applyProtection="1">
      <alignment horizontal="center" vertical="center"/>
      <protection/>
    </xf>
    <xf numFmtId="3" fontId="15" fillId="2" borderId="2" xfId="21" applyNumberFormat="1" applyFont="1" applyFill="1" applyBorder="1" applyProtection="1">
      <alignment/>
      <protection/>
    </xf>
    <xf numFmtId="3" fontId="15" fillId="4" borderId="7" xfId="21" applyNumberFormat="1" applyFont="1" applyFill="1" applyBorder="1" applyAlignment="1" applyProtection="1">
      <alignment horizontal="center"/>
      <protection/>
    </xf>
    <xf numFmtId="3" fontId="15" fillId="0" borderId="12" xfId="21" applyNumberFormat="1" applyFont="1" applyBorder="1" applyAlignment="1" applyProtection="1">
      <alignment horizontal="center" vertical="center"/>
      <protection/>
    </xf>
    <xf numFmtId="41" fontId="0" fillId="2" borderId="1" xfId="21" applyNumberFormat="1" applyFont="1" applyFill="1" applyBorder="1" applyAlignment="1" applyProtection="1">
      <alignment/>
      <protection/>
    </xf>
    <xf numFmtId="188" fontId="25" fillId="0" borderId="1" xfId="23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Alignment="1" applyProtection="1">
      <alignment horizontal="right"/>
      <protection/>
    </xf>
    <xf numFmtId="3" fontId="4" fillId="0" borderId="0" xfId="21" applyNumberFormat="1" applyAlignment="1" applyProtection="1">
      <alignment horizontal="right"/>
      <protection/>
    </xf>
    <xf numFmtId="3" fontId="17" fillId="0" borderId="11" xfId="21" applyNumberFormat="1" applyFont="1" applyBorder="1" applyAlignment="1" applyProtection="1">
      <alignment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horizontal="right" vertical="center"/>
      <protection/>
    </xf>
    <xf numFmtId="3" fontId="17" fillId="0" borderId="10" xfId="21" applyNumberFormat="1" applyFont="1" applyBorder="1" applyAlignment="1" applyProtection="1">
      <alignment vertical="center"/>
      <protection/>
    </xf>
    <xf numFmtId="3" fontId="14" fillId="0" borderId="10" xfId="21" applyNumberFormat="1" applyFont="1" applyBorder="1" applyAlignment="1" applyProtection="1">
      <alignment horizontal="right" vertical="center"/>
      <protection/>
    </xf>
    <xf numFmtId="3" fontId="17" fillId="0" borderId="10" xfId="21" applyNumberFormat="1" applyFont="1" applyBorder="1" applyAlignment="1" applyProtection="1">
      <alignment horizontal="center" vertical="center"/>
      <protection/>
    </xf>
    <xf numFmtId="3" fontId="17" fillId="0" borderId="5" xfId="21" applyNumberFormat="1" applyFont="1" applyBorder="1" applyAlignment="1" applyProtection="1">
      <alignment horizontal="left" vertical="center"/>
      <protection/>
    </xf>
    <xf numFmtId="0" fontId="17" fillId="0" borderId="0" xfId="21" applyFont="1" applyAlignment="1" applyProtection="1">
      <alignment horizontal="center" vertical="center"/>
      <protection/>
    </xf>
    <xf numFmtId="3" fontId="15" fillId="4" borderId="2" xfId="21" applyNumberFormat="1" applyFont="1" applyFill="1" applyBorder="1" applyProtection="1">
      <alignment/>
      <protection/>
    </xf>
    <xf numFmtId="3" fontId="15" fillId="0" borderId="0" xfId="21" applyNumberFormat="1" applyFont="1" applyAlignment="1" applyProtection="1">
      <alignment horizontal="center"/>
      <protection/>
    </xf>
    <xf numFmtId="3" fontId="15" fillId="7" borderId="0" xfId="21" applyNumberFormat="1" applyFont="1" applyFill="1" applyAlignment="1" applyProtection="1">
      <alignment horizontal="center"/>
      <protection/>
    </xf>
    <xf numFmtId="188" fontId="29" fillId="0" borderId="1" xfId="23" applyNumberFormat="1" applyFont="1" applyBorder="1" applyAlignment="1" applyProtection="1">
      <alignment horizontal="center" vertical="center"/>
      <protection/>
    </xf>
    <xf numFmtId="188" fontId="1" fillId="8" borderId="1" xfId="23" applyNumberFormat="1" applyFont="1" applyFill="1" applyBorder="1" applyAlignment="1" applyProtection="1">
      <alignment vertical="center"/>
      <protection/>
    </xf>
    <xf numFmtId="3" fontId="40" fillId="0" borderId="0" xfId="22" applyNumberFormat="1" applyFont="1" applyProtection="1">
      <alignment/>
      <protection/>
    </xf>
    <xf numFmtId="0" fontId="16" fillId="0" borderId="1" xfId="15" applyFont="1" applyFill="1" applyBorder="1" applyAlignment="1" applyProtection="1">
      <alignment horizontal="center" vertical="center"/>
      <protection/>
    </xf>
    <xf numFmtId="188" fontId="1" fillId="3" borderId="1" xfId="23" applyNumberFormat="1" applyFont="1" applyFill="1" applyBorder="1" applyAlignment="1" applyProtection="1">
      <alignment vertical="center"/>
      <protection/>
    </xf>
    <xf numFmtId="3" fontId="40" fillId="0" borderId="0" xfId="22" applyNumberFormat="1" applyFont="1" applyProtection="1">
      <alignment/>
      <protection locked="0"/>
    </xf>
    <xf numFmtId="3" fontId="29" fillId="0" borderId="1" xfId="19" applyNumberFormat="1" applyFont="1" applyBorder="1" applyAlignment="1" applyProtection="1">
      <alignment horizontal="center" vertical="center"/>
      <protection/>
    </xf>
    <xf numFmtId="188" fontId="43" fillId="8" borderId="1" xfId="23" applyNumberFormat="1" applyFont="1" applyFill="1" applyBorder="1" applyAlignment="1" applyProtection="1">
      <alignment vertical="center"/>
      <protection/>
    </xf>
    <xf numFmtId="3" fontId="16" fillId="0" borderId="1" xfId="19" applyNumberFormat="1" applyFont="1" applyBorder="1" applyAlignment="1" applyProtection="1">
      <alignment horizontal="center" vertical="center"/>
      <protection/>
    </xf>
    <xf numFmtId="3" fontId="29" fillId="6" borderId="0" xfId="22" applyNumberFormat="1" applyFont="1" applyFill="1" applyBorder="1" applyAlignment="1" applyProtection="1">
      <alignment wrapText="1"/>
      <protection/>
    </xf>
    <xf numFmtId="188" fontId="16" fillId="8" borderId="1" xfId="23" applyNumberFormat="1" applyFont="1" applyFill="1" applyBorder="1" applyAlignment="1" applyProtection="1">
      <alignment horizontal="center" vertical="center"/>
      <protection/>
    </xf>
    <xf numFmtId="3" fontId="40" fillId="0" borderId="0" xfId="22" applyNumberFormat="1" applyFont="1" applyFill="1" applyAlignment="1" applyProtection="1">
      <alignment horizontal="center"/>
      <protection/>
    </xf>
    <xf numFmtId="3" fontId="40" fillId="0" borderId="0" xfId="22" applyNumberFormat="1" applyFont="1" applyFill="1" applyProtection="1">
      <alignment/>
      <protection locked="0"/>
    </xf>
    <xf numFmtId="3" fontId="40" fillId="0" borderId="0" xfId="22" applyNumberFormat="1" applyFont="1" applyFill="1" applyProtection="1">
      <alignment/>
      <protection/>
    </xf>
    <xf numFmtId="41" fontId="1" fillId="8" borderId="1" xfId="21" applyNumberFormat="1" applyFont="1" applyFill="1" applyBorder="1" applyAlignment="1">
      <alignment horizontal="right"/>
      <protection/>
    </xf>
    <xf numFmtId="3" fontId="16" fillId="5" borderId="0" xfId="21" applyNumberFormat="1" applyFont="1" applyFill="1">
      <alignment/>
      <protection/>
    </xf>
    <xf numFmtId="3" fontId="16" fillId="2" borderId="0" xfId="21" applyNumberFormat="1" applyFont="1" applyFill="1">
      <alignment/>
      <protection/>
    </xf>
    <xf numFmtId="3" fontId="16" fillId="0" borderId="0" xfId="21" applyNumberFormat="1" applyFont="1">
      <alignment/>
      <protection/>
    </xf>
    <xf numFmtId="41" fontId="1" fillId="8" borderId="1" xfId="21" applyNumberFormat="1" applyFont="1" applyFill="1" applyBorder="1" applyProtection="1">
      <alignment/>
      <protection/>
    </xf>
    <xf numFmtId="3" fontId="29" fillId="0" borderId="7" xfId="21" applyNumberFormat="1" applyFont="1" applyBorder="1" applyAlignment="1" applyProtection="1">
      <alignment horizontal="center" vertical="center"/>
      <protection/>
    </xf>
    <xf numFmtId="3" fontId="10" fillId="0" borderId="0" xfId="21" applyNumberFormat="1" applyFont="1">
      <alignment/>
      <protection/>
    </xf>
    <xf numFmtId="3" fontId="16" fillId="8" borderId="7" xfId="21" applyNumberFormat="1" applyFont="1" applyFill="1" applyBorder="1" applyAlignment="1" applyProtection="1">
      <alignment horizontal="center" vertical="center"/>
      <protection/>
    </xf>
    <xf numFmtId="3" fontId="29" fillId="5" borderId="0" xfId="21" applyNumberFormat="1" applyFont="1" applyFill="1" applyBorder="1" applyAlignment="1" applyProtection="1">
      <alignment horizontal="left" vertical="top" wrapText="1"/>
      <protection/>
    </xf>
    <xf numFmtId="3" fontId="31" fillId="7" borderId="0" xfId="21" applyNumberFormat="1" applyFont="1" applyFill="1" applyBorder="1" applyAlignment="1" applyProtection="1">
      <alignment horizontal="center" vertical="top" wrapText="1"/>
      <protection/>
    </xf>
    <xf numFmtId="3" fontId="10" fillId="5" borderId="0" xfId="21" applyNumberFormat="1" applyFont="1" applyFill="1" applyAlignment="1" applyProtection="1">
      <alignment horizontal="center"/>
      <protection/>
    </xf>
    <xf numFmtId="3" fontId="10" fillId="7" borderId="0" xfId="21" applyNumberFormat="1" applyFont="1" applyFill="1" applyProtection="1">
      <alignment/>
      <protection/>
    </xf>
    <xf numFmtId="3" fontId="29" fillId="0" borderId="1" xfId="21" applyNumberFormat="1" applyFont="1" applyBorder="1" applyAlignment="1" applyProtection="1">
      <alignment horizontal="center"/>
      <protection/>
    </xf>
    <xf numFmtId="3" fontId="16" fillId="8" borderId="1" xfId="21" applyNumberFormat="1" applyFont="1" applyFill="1" applyBorder="1" applyAlignment="1" applyProtection="1">
      <alignment horizontal="center"/>
      <protection/>
    </xf>
    <xf numFmtId="188" fontId="44" fillId="8" borderId="1" xfId="23" applyNumberFormat="1" applyFont="1" applyFill="1" applyBorder="1" applyAlignment="1" applyProtection="1">
      <alignment horizontal="center" vertical="center"/>
      <protection/>
    </xf>
    <xf numFmtId="41" fontId="1" fillId="8" borderId="1" xfId="21" applyNumberFormat="1" applyFont="1" applyFill="1" applyBorder="1" applyAlignment="1" applyProtection="1">
      <alignment/>
      <protection/>
    </xf>
    <xf numFmtId="3" fontId="16" fillId="0" borderId="1" xfId="21" applyNumberFormat="1" applyFont="1" applyFill="1" applyBorder="1" applyAlignment="1" applyProtection="1">
      <alignment horizontal="center" vertical="center"/>
      <protection/>
    </xf>
    <xf numFmtId="3" fontId="16" fillId="0" borderId="0" xfId="21" applyNumberFormat="1" applyFont="1" applyFill="1">
      <alignment/>
      <protection/>
    </xf>
    <xf numFmtId="3" fontId="16" fillId="7" borderId="0" xfId="21" applyNumberFormat="1" applyFont="1" applyFill="1" applyBorder="1" applyAlignment="1" applyProtection="1">
      <alignment horizontal="center" wrapText="1"/>
      <protection/>
    </xf>
    <xf numFmtId="3" fontId="16" fillId="7" borderId="0" xfId="21" applyNumberFormat="1" applyFont="1" applyFill="1" applyAlignment="1" applyProtection="1">
      <alignment horizontal="center"/>
      <protection/>
    </xf>
    <xf numFmtId="41" fontId="0" fillId="3" borderId="6" xfId="21" applyNumberFormat="1" applyFont="1" applyFill="1" applyBorder="1" applyAlignment="1">
      <alignment horizontal="right"/>
      <protection/>
    </xf>
    <xf numFmtId="41" fontId="45" fillId="8" borderId="1" xfId="21" applyNumberFormat="1" applyFont="1" applyFill="1" applyBorder="1" applyAlignment="1" applyProtection="1">
      <alignment vertical="center"/>
      <protection/>
    </xf>
    <xf numFmtId="41" fontId="8" fillId="2" borderId="1" xfId="21" applyNumberFormat="1" applyFont="1" applyFill="1" applyBorder="1" applyAlignment="1" applyProtection="1">
      <alignment vertical="center"/>
      <protection/>
    </xf>
    <xf numFmtId="41" fontId="8" fillId="9" borderId="1" xfId="21" applyNumberFormat="1" applyFont="1" applyFill="1" applyBorder="1" applyAlignment="1" applyProtection="1">
      <alignment vertical="center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9" fillId="0" borderId="1" xfId="23" applyNumberFormat="1" applyFont="1" applyFill="1" applyBorder="1" applyAlignment="1" applyProtection="1">
      <alignment vertical="center"/>
      <protection/>
    </xf>
    <xf numFmtId="188" fontId="43" fillId="0" borderId="1" xfId="23" applyNumberFormat="1" applyFont="1" applyFill="1" applyBorder="1" applyAlignment="1" applyProtection="1">
      <alignment vertical="center"/>
      <protection/>
    </xf>
    <xf numFmtId="188" fontId="15" fillId="0" borderId="1" xfId="23" applyNumberFormat="1" applyFont="1" applyFill="1" applyBorder="1" applyAlignment="1">
      <alignment horizontal="center" vertical="center"/>
    </xf>
    <xf numFmtId="41" fontId="15" fillId="0" borderId="1" xfId="23" applyNumberFormat="1" applyFont="1" applyFill="1" applyBorder="1" applyAlignment="1">
      <alignment horizontal="center" vertical="center"/>
    </xf>
    <xf numFmtId="3" fontId="16" fillId="0" borderId="1" xfId="21" applyNumberFormat="1" applyFont="1" applyFill="1" applyBorder="1" applyAlignment="1">
      <alignment horizontal="centerContinuous"/>
      <protection/>
    </xf>
    <xf numFmtId="3" fontId="29" fillId="0" borderId="1" xfId="21" applyNumberFormat="1" applyFont="1" applyFill="1" applyBorder="1" applyAlignment="1">
      <alignment horizontal="centerContinuous"/>
      <protection/>
    </xf>
    <xf numFmtId="41" fontId="0" fillId="0" borderId="1" xfId="21" applyNumberFormat="1" applyFont="1" applyFill="1" applyBorder="1" applyProtection="1">
      <alignment/>
      <protection locked="0"/>
    </xf>
    <xf numFmtId="188" fontId="15" fillId="0" borderId="1" xfId="23" applyNumberFormat="1" applyFont="1" applyFill="1" applyBorder="1" applyAlignment="1" applyProtection="1">
      <alignment horizontal="center" vertical="center"/>
      <protection/>
    </xf>
    <xf numFmtId="188" fontId="25" fillId="0" borderId="1" xfId="23" applyNumberFormat="1" applyFont="1" applyFill="1" applyBorder="1" applyAlignment="1" applyProtection="1">
      <alignment horizontal="center" vertical="center"/>
      <protection/>
    </xf>
    <xf numFmtId="41" fontId="8" fillId="0" borderId="1" xfId="21" applyNumberFormat="1" applyFont="1" applyFill="1" applyBorder="1" applyAlignment="1" applyProtection="1">
      <alignment vertical="center"/>
      <protection/>
    </xf>
    <xf numFmtId="3" fontId="5" fillId="0" borderId="0" xfId="22" applyNumberFormat="1" applyFont="1" applyFill="1">
      <alignment/>
      <protection/>
    </xf>
    <xf numFmtId="41" fontId="0" fillId="0" borderId="1" xfId="21" applyNumberFormat="1" applyFont="1" applyFill="1" applyBorder="1" applyProtection="1">
      <alignment/>
      <protection/>
    </xf>
    <xf numFmtId="3" fontId="17" fillId="5" borderId="3" xfId="21" applyNumberFormat="1" applyFont="1" applyFill="1" applyBorder="1" applyAlignment="1" applyProtection="1">
      <alignment horizontal="left" vertical="top" wrapText="1"/>
      <protection/>
    </xf>
    <xf numFmtId="0" fontId="15" fillId="0" borderId="2" xfId="0" applyFont="1" applyBorder="1" applyAlignment="1" applyProtection="1">
      <alignment horizontal="center" vertical="center"/>
      <protection/>
    </xf>
    <xf numFmtId="3" fontId="30" fillId="7" borderId="0" xfId="21" applyNumberFormat="1" applyFont="1" applyFill="1" applyBorder="1" applyAlignment="1" applyProtection="1">
      <alignment horizontal="center" vertical="top" wrapText="1"/>
      <protection/>
    </xf>
    <xf numFmtId="3" fontId="30" fillId="7" borderId="4" xfId="21" applyNumberFormat="1" applyFont="1" applyFill="1" applyBorder="1" applyAlignment="1" applyProtection="1">
      <alignment horizontal="center" vertical="top" wrapText="1"/>
      <protection/>
    </xf>
    <xf numFmtId="3" fontId="15" fillId="0" borderId="2" xfId="21" applyNumberFormat="1" applyFont="1" applyBorder="1" applyAlignment="1" applyProtection="1">
      <alignment horizontal="center" vertical="center"/>
      <protection/>
    </xf>
    <xf numFmtId="3" fontId="15" fillId="0" borderId="7" xfId="21" applyNumberFormat="1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3" fontId="15" fillId="0" borderId="13" xfId="21" applyNumberFormat="1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3" fontId="17" fillId="0" borderId="14" xfId="22" applyNumberFormat="1" applyFont="1" applyBorder="1" applyAlignment="1">
      <alignment vertical="top" wrapText="1"/>
      <protection/>
    </xf>
    <xf numFmtId="0" fontId="17" fillId="0" borderId="4" xfId="22" applyFont="1" applyBorder="1" applyAlignment="1">
      <alignment horizontal="right" vertical="top"/>
      <protection/>
    </xf>
    <xf numFmtId="3" fontId="17" fillId="0" borderId="7" xfId="22" applyNumberFormat="1" applyFont="1" applyBorder="1" applyAlignment="1">
      <alignment horizontal="center" vertical="center"/>
      <protection/>
    </xf>
    <xf numFmtId="3" fontId="17" fillId="0" borderId="9" xfId="22" applyNumberFormat="1" applyFont="1" applyBorder="1" applyAlignment="1">
      <alignment horizontal="center" vertical="center"/>
      <protection/>
    </xf>
    <xf numFmtId="3" fontId="17" fillId="0" borderId="1" xfId="22" applyNumberFormat="1" applyFont="1" applyBorder="1" applyAlignment="1">
      <alignment horizontal="center" vertical="center"/>
      <protection/>
    </xf>
    <xf numFmtId="3" fontId="17" fillId="0" borderId="6" xfId="22" applyNumberFormat="1" applyFont="1" applyFill="1" applyBorder="1" applyAlignment="1">
      <alignment horizontal="center" vertical="center"/>
      <protection/>
    </xf>
    <xf numFmtId="3" fontId="17" fillId="0" borderId="5" xfId="22" applyNumberFormat="1" applyFont="1" applyFill="1" applyBorder="1" applyAlignment="1">
      <alignment horizontal="center" vertical="center"/>
      <protection/>
    </xf>
    <xf numFmtId="3" fontId="17" fillId="0" borderId="6" xfId="22" applyNumberFormat="1" applyFont="1" applyBorder="1" applyAlignment="1">
      <alignment horizontal="center" vertical="center"/>
      <protection/>
    </xf>
    <xf numFmtId="3" fontId="17" fillId="0" borderId="5" xfId="22" applyNumberFormat="1" applyFont="1" applyBorder="1" applyAlignment="1">
      <alignment horizontal="center" vertical="center"/>
      <protection/>
    </xf>
    <xf numFmtId="3" fontId="15" fillId="0" borderId="0" xfId="22" applyNumberFormat="1" applyFont="1" applyBorder="1" applyAlignment="1" applyProtection="1">
      <alignment vertical="top" wrapText="1"/>
      <protection locked="0"/>
    </xf>
    <xf numFmtId="3" fontId="34" fillId="0" borderId="6" xfId="22" applyNumberFormat="1" applyFont="1" applyBorder="1" applyAlignment="1">
      <alignment horizontal="center" vertical="center"/>
      <protection/>
    </xf>
    <xf numFmtId="3" fontId="34" fillId="0" borderId="5" xfId="22" applyNumberFormat="1" applyFont="1" applyBorder="1" applyAlignment="1">
      <alignment horizontal="center" vertical="center"/>
      <protection/>
    </xf>
    <xf numFmtId="3" fontId="15" fillId="0" borderId="14" xfId="22" applyNumberFormat="1" applyFont="1" applyBorder="1" applyAlignment="1" applyProtection="1">
      <alignment vertical="top" wrapText="1"/>
      <protection locked="0"/>
    </xf>
    <xf numFmtId="0" fontId="34" fillId="0" borderId="6" xfId="22" applyFont="1" applyFill="1" applyBorder="1" applyAlignment="1">
      <alignment horizontal="center" vertical="center"/>
      <protection/>
    </xf>
    <xf numFmtId="0" fontId="34" fillId="0" borderId="5" xfId="22" applyFont="1" applyFill="1" applyBorder="1" applyAlignment="1">
      <alignment horizontal="center" vertical="center"/>
      <protection/>
    </xf>
    <xf numFmtId="0" fontId="22" fillId="0" borderId="0" xfId="19" applyFont="1" applyAlignment="1" applyProtection="1">
      <alignment horizontal="center" vertical="center"/>
      <protection/>
    </xf>
    <xf numFmtId="3" fontId="23" fillId="0" borderId="0" xfId="19" applyNumberFormat="1" applyFont="1" applyBorder="1" applyAlignment="1" applyProtection="1">
      <alignment horizontal="center" vertical="center"/>
      <protection/>
    </xf>
    <xf numFmtId="3" fontId="15" fillId="0" borderId="4" xfId="19" applyNumberFormat="1" applyFont="1" applyBorder="1" applyAlignment="1" applyProtection="1">
      <alignment horizontal="center" vertical="center"/>
      <protection/>
    </xf>
    <xf numFmtId="3" fontId="17" fillId="6" borderId="3" xfId="22" applyNumberFormat="1" applyFont="1" applyFill="1" applyBorder="1" applyAlignment="1" applyProtection="1">
      <alignment wrapText="1"/>
      <protection/>
    </xf>
    <xf numFmtId="3" fontId="15" fillId="0" borderId="10" xfId="21" applyNumberFormat="1" applyFont="1" applyBorder="1" applyAlignment="1" applyProtection="1">
      <alignment horizontal="distributed"/>
      <protection/>
    </xf>
    <xf numFmtId="3" fontId="15" fillId="0" borderId="7" xfId="21" applyNumberFormat="1" applyFont="1" applyBorder="1" applyAlignment="1" applyProtection="1">
      <alignment horizontal="center" vertical="center"/>
      <protection/>
    </xf>
    <xf numFmtId="3" fontId="15" fillId="0" borderId="9" xfId="21" applyNumberFormat="1" applyFont="1" applyBorder="1" applyAlignment="1" applyProtection="1">
      <alignment horizontal="center" vertical="center"/>
      <protection/>
    </xf>
    <xf numFmtId="3" fontId="17" fillId="5" borderId="12" xfId="21" applyNumberFormat="1" applyFont="1" applyFill="1" applyBorder="1" applyAlignment="1" applyProtection="1">
      <alignment horizontal="left" vertical="top" wrapText="1"/>
      <protection/>
    </xf>
    <xf numFmtId="3" fontId="15" fillId="0" borderId="2" xfId="21" applyNumberFormat="1" applyFont="1" applyBorder="1" applyAlignment="1" applyProtection="1">
      <alignment horizontal="center" vertical="center" wrapText="1"/>
      <protection/>
    </xf>
    <xf numFmtId="3" fontId="15" fillId="0" borderId="9" xfId="21" applyNumberFormat="1" applyFont="1" applyBorder="1" applyAlignment="1" applyProtection="1">
      <alignment horizontal="center" vertical="center" wrapText="1"/>
      <protection/>
    </xf>
    <xf numFmtId="3" fontId="15" fillId="0" borderId="6" xfId="21" applyNumberFormat="1" applyFont="1" applyBorder="1" applyAlignment="1" applyProtection="1">
      <alignment horizontal="center" vertical="center" wrapText="1"/>
      <protection/>
    </xf>
    <xf numFmtId="3" fontId="15" fillId="0" borderId="10" xfId="21" applyNumberFormat="1" applyFont="1" applyBorder="1" applyAlignment="1" applyProtection="1">
      <alignment horizontal="center" vertical="center" wrapText="1"/>
      <protection/>
    </xf>
    <xf numFmtId="3" fontId="15" fillId="0" borderId="5" xfId="21" applyNumberFormat="1" applyFont="1" applyBorder="1" applyAlignment="1" applyProtection="1">
      <alignment horizontal="center" vertical="center" wrapText="1"/>
      <protection/>
    </xf>
    <xf numFmtId="3" fontId="15" fillId="4" borderId="6" xfId="21" applyNumberFormat="1" applyFont="1" applyFill="1" applyBorder="1" applyAlignment="1" applyProtection="1">
      <alignment horizontal="center" vertical="center"/>
      <protection/>
    </xf>
    <xf numFmtId="3" fontId="15" fillId="4" borderId="10" xfId="21" applyNumberFormat="1" applyFont="1" applyFill="1" applyBorder="1" applyAlignment="1" applyProtection="1">
      <alignment horizontal="center" vertical="center"/>
      <protection/>
    </xf>
    <xf numFmtId="3" fontId="15" fillId="4" borderId="5" xfId="21" applyNumberFormat="1" applyFont="1" applyFill="1" applyBorder="1" applyAlignment="1" applyProtection="1">
      <alignment horizontal="center" vertical="center"/>
      <protection/>
    </xf>
    <xf numFmtId="3" fontId="15" fillId="0" borderId="11" xfId="21" applyNumberFormat="1" applyFont="1" applyBorder="1" applyAlignment="1" applyProtection="1">
      <alignment horizontal="center" vertical="center"/>
      <protection/>
    </xf>
    <xf numFmtId="3" fontId="15" fillId="0" borderId="3" xfId="21" applyNumberFormat="1" applyFont="1" applyBorder="1" applyAlignment="1" applyProtection="1">
      <alignment horizontal="center" vertical="center"/>
      <protection/>
    </xf>
    <xf numFmtId="3" fontId="15" fillId="0" borderId="12" xfId="21" applyNumberFormat="1" applyFont="1" applyBorder="1" applyAlignment="1" applyProtection="1">
      <alignment horizontal="center" vertical="center"/>
      <protection/>
    </xf>
    <xf numFmtId="3" fontId="15" fillId="0" borderId="7" xfId="21" applyNumberFormat="1" applyFont="1" applyBorder="1" applyAlignment="1" applyProtection="1">
      <alignment horizontal="center" vertical="center" textRotation="255"/>
      <protection/>
    </xf>
    <xf numFmtId="3" fontId="15" fillId="0" borderId="2" xfId="21" applyNumberFormat="1" applyFont="1" applyBorder="1" applyAlignment="1" applyProtection="1">
      <alignment horizontal="center" vertical="center" textRotation="255"/>
      <protection/>
    </xf>
    <xf numFmtId="3" fontId="15" fillId="0" borderId="9" xfId="21" applyNumberFormat="1" applyFont="1" applyBorder="1" applyAlignment="1" applyProtection="1">
      <alignment horizontal="center" vertical="center" textRotation="255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5" fillId="0" borderId="10" xfId="21" applyFont="1" applyBorder="1" applyAlignment="1" applyProtection="1">
      <alignment horizontal="center" vertical="center"/>
      <protection/>
    </xf>
    <xf numFmtId="3" fontId="15" fillId="4" borderId="7" xfId="21" applyNumberFormat="1" applyFont="1" applyFill="1" applyBorder="1" applyAlignment="1" applyProtection="1">
      <alignment horizontal="center" vertical="center" wrapText="1"/>
      <protection/>
    </xf>
    <xf numFmtId="0" fontId="15" fillId="4" borderId="9" xfId="0" applyFont="1" applyFill="1" applyBorder="1" applyAlignment="1" applyProtection="1">
      <alignment vertical="center" wrapText="1"/>
      <protection/>
    </xf>
    <xf numFmtId="0" fontId="15" fillId="0" borderId="10" xfId="21" applyFont="1" applyBorder="1" applyAlignment="1" applyProtection="1">
      <alignment horizontal="left" vertical="center"/>
      <protection/>
    </xf>
    <xf numFmtId="0" fontId="15" fillId="0" borderId="5" xfId="21" applyFont="1" applyBorder="1" applyAlignment="1" applyProtection="1">
      <alignment horizontal="left" vertical="center"/>
      <protection/>
    </xf>
    <xf numFmtId="3" fontId="28" fillId="4" borderId="7" xfId="21" applyNumberFormat="1" applyFont="1" applyFill="1" applyBorder="1" applyAlignment="1" applyProtection="1">
      <alignment horizontal="center" vertical="center" wrapText="1"/>
      <protection/>
    </xf>
    <xf numFmtId="0" fontId="28" fillId="4" borderId="9" xfId="0" applyFont="1" applyFill="1" applyBorder="1" applyAlignment="1" applyProtection="1">
      <alignment vertical="center" wrapText="1"/>
      <protection/>
    </xf>
    <xf numFmtId="3" fontId="28" fillId="4" borderId="7" xfId="21" applyNumberFormat="1" applyFont="1" applyFill="1" applyBorder="1" applyAlignment="1" applyProtection="1">
      <alignment horizontal="center" vertical="center"/>
      <protection/>
    </xf>
    <xf numFmtId="0" fontId="28" fillId="4" borderId="2" xfId="0" applyFont="1" applyFill="1" applyBorder="1" applyAlignment="1" applyProtection="1">
      <alignment vertical="center"/>
      <protection/>
    </xf>
    <xf numFmtId="3" fontId="28" fillId="4" borderId="9" xfId="21" applyNumberFormat="1" applyFont="1" applyFill="1" applyBorder="1" applyAlignment="1" applyProtection="1">
      <alignment horizontal="center" vertical="center"/>
      <protection/>
    </xf>
    <xf numFmtId="3" fontId="15" fillId="7" borderId="3" xfId="21" applyNumberFormat="1" applyFont="1" applyFill="1" applyBorder="1" applyAlignment="1" applyProtection="1">
      <alignment horizontal="center" wrapText="1"/>
      <protection/>
    </xf>
    <xf numFmtId="188" fontId="46" fillId="2" borderId="1" xfId="23" applyNumberFormat="1" applyFont="1" applyFill="1" applyBorder="1" applyAlignment="1" applyProtection="1">
      <alignment vertical="center"/>
      <protection/>
    </xf>
  </cellXfs>
  <cellStyles count="20">
    <cellStyle name="Normal" xfId="0"/>
    <cellStyle name="一般_(00)89縣市預算案彙編(0427資料)" xfId="15"/>
    <cellStyle name="一般_10-11-90縣市彙編(簡明)" xfId="16"/>
    <cellStyle name="一般_90融資調度財源" xfId="17"/>
    <cellStyle name="一般_91融資" xfId="18"/>
    <cellStyle name="一般_INC84" xfId="19"/>
    <cellStyle name="一般_OUTA84" xfId="20"/>
    <cellStyle name="一般_OUTG84" xfId="21"/>
    <cellStyle name="一般_THREE84" xfId="22"/>
    <cellStyle name="Comma" xfId="23"/>
    <cellStyle name="Comma [0]" xfId="24"/>
    <cellStyle name="千分位_10-11-90縣市彙編(簡明)" xfId="25"/>
    <cellStyle name="千分位_12-13-90縣市彙編(收支)" xfId="26"/>
    <cellStyle name="千分位_91融資" xfId="27"/>
    <cellStyle name="Followed Hyperlink" xfId="28"/>
    <cellStyle name="Percent" xfId="29"/>
    <cellStyle name="Currency" xfId="30"/>
    <cellStyle name="Currency [0]" xfId="31"/>
    <cellStyle name="貨幣[0]_INC84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" name="Line 2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3" name="Line 3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" name="Line 4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5" name="Line 5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" name="Line 6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" name="Line 7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" name="Line 9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9" name="Line 11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0" name="Line 12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1" name="Line 14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2" name="Line 16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3" name="Line 17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4" name="Line 18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5" name="Line 19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6" name="Line 21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7" name="Line 23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" name="Line 24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" name="Line 26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0" name="Line 28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1" name="Line 29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2" name="Line 34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3" name="Line 35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4" name="Line 36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5" name="Line 37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6" name="Line 38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7" name="Line 39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8" name="Line 40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9" name="Line 42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0" name="Line 44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1" name="Line 45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2" name="Line 47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3" name="Line 49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4" name="Line 50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5" name="Line 51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6" name="Line 52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7" name="Line 54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8" name="Line 56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9" name="Line 57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40" name="Line 59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1" name="Line 61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2" name="Line 62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3" name="Line 69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4" name="Line 70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5" name="Line 71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6" name="Line 72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7" name="Line 73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8" name="Line 74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9" name="Line 75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0" name="Line 77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1" name="Line 79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2" name="Line 80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3" name="Line 82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4" name="Line 84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5" name="Line 85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6" name="Line 86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7" name="Line 87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8" name="Line 89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9" name="Line 91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0" name="Line 92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61" name="Line 94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2" name="Line 96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3" name="Line 97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4" name="Line 102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5" name="Line 103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6" name="Line 104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7" name="Line 105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8" name="Line 106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9" name="Line 107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0" name="Line 108"/>
        <xdr:cNvSpPr>
          <a:spLocks/>
        </xdr:cNvSpPr>
      </xdr:nvSpPr>
      <xdr:spPr>
        <a:xfrm>
          <a:off x="2812732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1" name="Line 110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2" name="Line 112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3" name="Line 113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4" name="Line 115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5" name="Line 117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6" name="Line 118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7" name="Line 119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8" name="Line 120"/>
        <xdr:cNvSpPr>
          <a:spLocks/>
        </xdr:cNvSpPr>
      </xdr:nvSpPr>
      <xdr:spPr>
        <a:xfrm>
          <a:off x="952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9" name="Line 122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0" name="Line 124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1" name="Line 125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2" name="Line 127"/>
        <xdr:cNvSpPr>
          <a:spLocks/>
        </xdr:cNvSpPr>
      </xdr:nvSpPr>
      <xdr:spPr>
        <a:xfrm>
          <a:off x="18811875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3" name="Line 129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4" name="Line 130"/>
        <xdr:cNvSpPr>
          <a:spLocks/>
        </xdr:cNvSpPr>
      </xdr:nvSpPr>
      <xdr:spPr>
        <a:xfrm>
          <a:off x="9448800" y="809625"/>
          <a:ext cx="952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85" name="Line 13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86" name="Line 13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87" name="Line 13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88" name="Line 13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89" name="Line 13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0" name="Line 14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1" name="Line 14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2" name="Line 14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3" name="Line 14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4" name="Line 14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5" name="Line 14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6" name="Line 14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7" name="Line 14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8" name="Line 14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99" name="Line 14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0" name="Line 15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1" name="Line 15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2" name="Line 15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3" name="Line 15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4" name="Line 15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5" name="Line 15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6" name="Line 15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7" name="Line 15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8" name="Line 15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09" name="Line 15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0" name="Line 16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1" name="Line 16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2" name="Line 16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3" name="Line 16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4" name="Line 16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5" name="Line 16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6" name="Line 16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7" name="Line 16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8" name="Line 16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19" name="Line 16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0" name="Line 17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1" name="Line 17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2" name="Line 17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3" name="Line 17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4" name="Line 17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5" name="Line 17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6" name="Line 17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7" name="Line 17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8" name="Line 17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29" name="Line 17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0" name="Line 18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1" name="Line 18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2" name="Line 18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3" name="Line 18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4" name="Line 18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5" name="Line 18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6" name="Line 18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7" name="Line 18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8" name="Line 18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39" name="Line 18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0" name="Line 19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1" name="Line 19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2" name="Line 19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3" name="Line 19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4" name="Line 19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5" name="Line 19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6" name="Line 19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7" name="Line 19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8" name="Line 19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49" name="Line 19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0" name="Line 20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1" name="Line 20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2" name="Line 20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3" name="Line 20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4" name="Line 20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5" name="Line 20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6" name="Line 20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7" name="Line 20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8" name="Line 20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59" name="Line 20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0" name="Line 21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1" name="Line 21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2" name="Line 21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3" name="Line 21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4" name="Line 21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5" name="Line 21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6" name="Line 21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7" name="Line 21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8" name="Line 21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69" name="Line 21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0" name="Line 22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1" name="Line 221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2" name="Line 222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3" name="Line 223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4" name="Line 224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5" name="Line 225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6" name="Line 226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7" name="Line 227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8" name="Line 228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79" name="Line 229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23</xdr:col>
      <xdr:colOff>0</xdr:colOff>
      <xdr:row>3</xdr:row>
      <xdr:rowOff>685800</xdr:rowOff>
    </xdr:to>
    <xdr:sp>
      <xdr:nvSpPr>
        <xdr:cNvPr id="180" name="Line 230"/>
        <xdr:cNvSpPr>
          <a:spLocks/>
        </xdr:cNvSpPr>
      </xdr:nvSpPr>
      <xdr:spPr>
        <a:xfrm>
          <a:off x="29327475" y="8096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view="pageBreakPreview" zoomScale="60" zoomScaleNormal="75" workbookViewId="0" topLeftCell="A1">
      <selection activeCell="M35" sqref="M35"/>
    </sheetView>
  </sheetViews>
  <sheetFormatPr defaultColWidth="9.00390625" defaultRowHeight="15.75"/>
  <cols>
    <col min="1" max="1" width="31.75390625" style="5" customWidth="1"/>
    <col min="2" max="2" width="17.50390625" style="5" customWidth="1"/>
    <col min="3" max="3" width="10.25390625" style="5" customWidth="1"/>
    <col min="4" max="4" width="17.375" style="5" customWidth="1"/>
    <col min="5" max="5" width="9.875" style="5" customWidth="1"/>
    <col min="6" max="6" width="18.125" style="5" customWidth="1"/>
    <col min="7" max="7" width="9.50390625" style="5" customWidth="1"/>
    <col min="8" max="8" width="18.875" style="5" customWidth="1"/>
    <col min="9" max="9" width="10.75390625" style="5" customWidth="1"/>
    <col min="10" max="16384" width="9.00390625" style="5" customWidth="1"/>
  </cols>
  <sheetData>
    <row r="1" spans="1:9" s="23" customFormat="1" ht="27" customHeight="1">
      <c r="A1" s="18"/>
      <c r="B1" s="19"/>
      <c r="C1" s="20"/>
      <c r="D1" s="21" t="s">
        <v>311</v>
      </c>
      <c r="E1" s="22" t="s">
        <v>312</v>
      </c>
      <c r="G1" s="20"/>
      <c r="H1" s="20"/>
      <c r="I1" s="20"/>
    </row>
    <row r="2" spans="2:9" s="23" customFormat="1" ht="24.75" customHeight="1">
      <c r="B2" s="19"/>
      <c r="D2" s="24" t="s">
        <v>133</v>
      </c>
      <c r="E2" s="25" t="s">
        <v>134</v>
      </c>
      <c r="G2" s="20"/>
      <c r="H2" s="20"/>
      <c r="I2" s="20"/>
    </row>
    <row r="3" spans="1:9" s="23" customFormat="1" ht="19.5" customHeight="1">
      <c r="A3" s="133"/>
      <c r="B3" s="27"/>
      <c r="C3" s="26"/>
      <c r="D3" s="134" t="s">
        <v>256</v>
      </c>
      <c r="E3" s="135" t="s">
        <v>407</v>
      </c>
      <c r="G3" s="26"/>
      <c r="H3" s="376" t="s">
        <v>143</v>
      </c>
      <c r="I3" s="376"/>
    </row>
    <row r="4" spans="1:9" ht="21" customHeight="1">
      <c r="A4" s="377" t="s">
        <v>107</v>
      </c>
      <c r="B4" s="380" t="s">
        <v>101</v>
      </c>
      <c r="C4" s="381"/>
      <c r="D4" s="84" t="s">
        <v>126</v>
      </c>
      <c r="E4" s="85"/>
      <c r="F4" s="382" t="s">
        <v>152</v>
      </c>
      <c r="G4" s="383"/>
      <c r="H4" s="379" t="s">
        <v>127</v>
      </c>
      <c r="I4" s="379"/>
    </row>
    <row r="5" spans="1:9" ht="21" customHeight="1">
      <c r="A5" s="378"/>
      <c r="B5" s="29" t="s">
        <v>128</v>
      </c>
      <c r="C5" s="28" t="s">
        <v>277</v>
      </c>
      <c r="D5" s="28" t="s">
        <v>128</v>
      </c>
      <c r="E5" s="28" t="s">
        <v>277</v>
      </c>
      <c r="F5" s="28" t="s">
        <v>128</v>
      </c>
      <c r="G5" s="28" t="s">
        <v>277</v>
      </c>
      <c r="H5" s="28" t="s">
        <v>128</v>
      </c>
      <c r="I5" s="28" t="s">
        <v>278</v>
      </c>
    </row>
    <row r="6" spans="1:9" s="122" customFormat="1" ht="24.75" customHeight="1">
      <c r="A6" s="118" t="s">
        <v>108</v>
      </c>
      <c r="B6" s="123">
        <v>952788142</v>
      </c>
      <c r="C6" s="124">
        <v>100</v>
      </c>
      <c r="D6" s="123">
        <v>960141336</v>
      </c>
      <c r="E6" s="124">
        <v>100</v>
      </c>
      <c r="F6" s="123">
        <v>939310602</v>
      </c>
      <c r="G6" s="124">
        <v>100</v>
      </c>
      <c r="H6" s="123">
        <v>-7353194</v>
      </c>
      <c r="I6" s="127">
        <v>-0.7658449568095671</v>
      </c>
    </row>
    <row r="7" spans="1:9" ht="20.25" customHeight="1">
      <c r="A7" s="32" t="s">
        <v>109</v>
      </c>
      <c r="B7" s="93">
        <v>482728535</v>
      </c>
      <c r="C7" s="31">
        <v>50.67</v>
      </c>
      <c r="D7" s="93">
        <v>466658766</v>
      </c>
      <c r="E7" s="31">
        <v>48.61</v>
      </c>
      <c r="F7" s="93">
        <v>448881944</v>
      </c>
      <c r="G7" s="31">
        <v>47.79</v>
      </c>
      <c r="H7" s="93">
        <v>16069769</v>
      </c>
      <c r="I7" s="80">
        <v>3.4435802283846955</v>
      </c>
    </row>
    <row r="8" spans="1:9" ht="20.25" customHeight="1">
      <c r="A8" s="32" t="s">
        <v>156</v>
      </c>
      <c r="B8" s="93">
        <v>2</v>
      </c>
      <c r="C8" s="31">
        <v>0</v>
      </c>
      <c r="D8" s="93">
        <v>2</v>
      </c>
      <c r="E8" s="31">
        <v>0</v>
      </c>
      <c r="F8" s="93">
        <v>7483</v>
      </c>
      <c r="G8" s="31">
        <v>0</v>
      </c>
      <c r="H8" s="93">
        <v>0</v>
      </c>
      <c r="I8" s="80">
        <v>0</v>
      </c>
    </row>
    <row r="9" spans="1:9" ht="20.25" customHeight="1">
      <c r="A9" s="32" t="s">
        <v>157</v>
      </c>
      <c r="B9" s="93">
        <v>15393004</v>
      </c>
      <c r="C9" s="31">
        <v>1.62</v>
      </c>
      <c r="D9" s="93">
        <v>14899567</v>
      </c>
      <c r="E9" s="31">
        <v>1.55</v>
      </c>
      <c r="F9" s="93">
        <v>17220039</v>
      </c>
      <c r="G9" s="31">
        <v>1.83</v>
      </c>
      <c r="H9" s="93">
        <v>493437</v>
      </c>
      <c r="I9" s="80">
        <v>3.3117539590244465</v>
      </c>
    </row>
    <row r="10" spans="1:9" ht="20.25" customHeight="1">
      <c r="A10" s="32" t="s">
        <v>158</v>
      </c>
      <c r="B10" s="93">
        <v>33662734</v>
      </c>
      <c r="C10" s="31">
        <v>3.53</v>
      </c>
      <c r="D10" s="93">
        <v>33508558</v>
      </c>
      <c r="E10" s="31">
        <v>3.49</v>
      </c>
      <c r="F10" s="93">
        <v>35542129</v>
      </c>
      <c r="G10" s="31">
        <v>3.78</v>
      </c>
      <c r="H10" s="93">
        <v>154176</v>
      </c>
      <c r="I10" s="80">
        <v>0.4601093249073864</v>
      </c>
    </row>
    <row r="11" spans="1:9" ht="20.25" customHeight="1">
      <c r="A11" s="32" t="s">
        <v>249</v>
      </c>
      <c r="B11" s="93">
        <v>98778</v>
      </c>
      <c r="C11" s="31">
        <v>0.01</v>
      </c>
      <c r="D11" s="93">
        <v>98788</v>
      </c>
      <c r="E11" s="31">
        <v>0.01</v>
      </c>
      <c r="F11" s="93">
        <v>38983</v>
      </c>
      <c r="G11" s="31">
        <v>0</v>
      </c>
      <c r="H11" s="93">
        <v>-10</v>
      </c>
      <c r="I11" s="80">
        <v>-0.010122686966028263</v>
      </c>
    </row>
    <row r="12" spans="1:9" ht="20.25" customHeight="1">
      <c r="A12" s="32" t="s">
        <v>159</v>
      </c>
      <c r="B12" s="93">
        <v>44033998</v>
      </c>
      <c r="C12" s="31">
        <v>4.62</v>
      </c>
      <c r="D12" s="93">
        <v>32463214</v>
      </c>
      <c r="E12" s="31">
        <v>3.38</v>
      </c>
      <c r="F12" s="93">
        <v>14526599</v>
      </c>
      <c r="G12" s="31">
        <v>1.55</v>
      </c>
      <c r="H12" s="93">
        <v>11570784</v>
      </c>
      <c r="I12" s="80">
        <v>35.642755520140426</v>
      </c>
    </row>
    <row r="13" spans="1:9" ht="20.25" customHeight="1">
      <c r="A13" s="32" t="s">
        <v>160</v>
      </c>
      <c r="B13" s="93">
        <v>41627727</v>
      </c>
      <c r="C13" s="31">
        <v>4.37</v>
      </c>
      <c r="D13" s="93">
        <v>40790560</v>
      </c>
      <c r="E13" s="31">
        <v>4.25</v>
      </c>
      <c r="F13" s="93">
        <v>27759019</v>
      </c>
      <c r="G13" s="31">
        <v>2.96</v>
      </c>
      <c r="H13" s="93">
        <v>837167</v>
      </c>
      <c r="I13" s="80">
        <v>2.0523547605132166</v>
      </c>
    </row>
    <row r="14" spans="1:9" ht="20.25" customHeight="1">
      <c r="A14" s="32" t="s">
        <v>161</v>
      </c>
      <c r="B14" s="93">
        <v>305603996</v>
      </c>
      <c r="C14" s="31">
        <v>32.07</v>
      </c>
      <c r="D14" s="93">
        <v>346081420</v>
      </c>
      <c r="E14" s="31">
        <v>36.04</v>
      </c>
      <c r="F14" s="93">
        <v>369313393</v>
      </c>
      <c r="G14" s="31">
        <v>39.32</v>
      </c>
      <c r="H14" s="93">
        <v>-40477424</v>
      </c>
      <c r="I14" s="80">
        <v>-11.695925195868648</v>
      </c>
    </row>
    <row r="15" spans="1:9" ht="20.25" customHeight="1">
      <c r="A15" s="32" t="s">
        <v>162</v>
      </c>
      <c r="B15" s="93">
        <v>9469454</v>
      </c>
      <c r="C15" s="31">
        <v>0.99</v>
      </c>
      <c r="D15" s="93">
        <v>8441729</v>
      </c>
      <c r="E15" s="31">
        <v>0.88</v>
      </c>
      <c r="F15" s="93">
        <v>8092864</v>
      </c>
      <c r="G15" s="31">
        <v>0.86</v>
      </c>
      <c r="H15" s="93">
        <v>1027725</v>
      </c>
      <c r="I15" s="80">
        <v>12.174342483631019</v>
      </c>
    </row>
    <row r="16" spans="1:9" ht="20.25" customHeight="1">
      <c r="A16" s="32" t="s">
        <v>163</v>
      </c>
      <c r="B16" s="93">
        <v>575670</v>
      </c>
      <c r="C16" s="31">
        <v>0.06</v>
      </c>
      <c r="D16" s="93">
        <v>550559</v>
      </c>
      <c r="E16" s="31">
        <v>0.06</v>
      </c>
      <c r="F16" s="93">
        <v>472720</v>
      </c>
      <c r="G16" s="31">
        <v>0.05</v>
      </c>
      <c r="H16" s="93">
        <v>25111</v>
      </c>
      <c r="I16" s="80">
        <v>4.56100072835064</v>
      </c>
    </row>
    <row r="17" spans="1:9" ht="20.25" customHeight="1">
      <c r="A17" s="32" t="s">
        <v>164</v>
      </c>
      <c r="B17" s="93">
        <v>19594244</v>
      </c>
      <c r="C17" s="31">
        <v>2.06</v>
      </c>
      <c r="D17" s="93">
        <v>16648173</v>
      </c>
      <c r="E17" s="31">
        <v>1.73</v>
      </c>
      <c r="F17" s="93">
        <v>17455429</v>
      </c>
      <c r="G17" s="31">
        <v>1.86</v>
      </c>
      <c r="H17" s="93">
        <v>2946071</v>
      </c>
      <c r="I17" s="80">
        <v>17.69606190421015</v>
      </c>
    </row>
    <row r="18" spans="1:9" ht="20.25" customHeight="1">
      <c r="A18" s="30"/>
      <c r="B18" s="33"/>
      <c r="C18" s="34"/>
      <c r="D18" s="33"/>
      <c r="E18" s="33"/>
      <c r="F18" s="33"/>
      <c r="G18" s="34"/>
      <c r="H18" s="79"/>
      <c r="I18" s="81"/>
    </row>
    <row r="19" spans="1:9" s="122" customFormat="1" ht="27" customHeight="1">
      <c r="A19" s="118" t="s">
        <v>110</v>
      </c>
      <c r="B19" s="123">
        <v>1026198748</v>
      </c>
      <c r="C19" s="124">
        <v>100</v>
      </c>
      <c r="D19" s="123">
        <v>1041188214</v>
      </c>
      <c r="E19" s="124">
        <v>100</v>
      </c>
      <c r="F19" s="123">
        <v>986295181</v>
      </c>
      <c r="G19" s="125">
        <v>100</v>
      </c>
      <c r="H19" s="123">
        <v>-14989466</v>
      </c>
      <c r="I19" s="126">
        <v>-1.4396499882008844</v>
      </c>
    </row>
    <row r="20" spans="1:9" ht="20.25" customHeight="1">
      <c r="A20" s="32" t="s">
        <v>111</v>
      </c>
      <c r="B20" s="93">
        <v>112090477</v>
      </c>
      <c r="C20" s="31">
        <v>10.92</v>
      </c>
      <c r="D20" s="93">
        <v>117341709</v>
      </c>
      <c r="E20" s="31">
        <v>11.25</v>
      </c>
      <c r="F20" s="93">
        <v>99994302</v>
      </c>
      <c r="G20" s="36">
        <v>10.14</v>
      </c>
      <c r="H20" s="93">
        <v>-5251232</v>
      </c>
      <c r="I20" s="82">
        <v>-4.475162365327404</v>
      </c>
    </row>
    <row r="21" spans="1:9" ht="20.25" customHeight="1">
      <c r="A21" s="32" t="s">
        <v>112</v>
      </c>
      <c r="B21" s="93">
        <v>343982906</v>
      </c>
      <c r="C21" s="31">
        <v>33.52</v>
      </c>
      <c r="D21" s="93">
        <v>336707048</v>
      </c>
      <c r="E21" s="31">
        <v>32.34</v>
      </c>
      <c r="F21" s="93">
        <v>322501417</v>
      </c>
      <c r="G21" s="36">
        <v>32.7</v>
      </c>
      <c r="H21" s="93">
        <v>7275858</v>
      </c>
      <c r="I21" s="82">
        <v>2.160886753995123</v>
      </c>
    </row>
    <row r="22" spans="1:9" ht="20.25" customHeight="1">
      <c r="A22" s="32" t="s">
        <v>113</v>
      </c>
      <c r="B22" s="93">
        <v>149068755</v>
      </c>
      <c r="C22" s="31">
        <v>14.53</v>
      </c>
      <c r="D22" s="93">
        <v>127714702</v>
      </c>
      <c r="E22" s="31">
        <v>12.27</v>
      </c>
      <c r="F22" s="93">
        <v>149721792</v>
      </c>
      <c r="G22" s="36">
        <v>15.18</v>
      </c>
      <c r="H22" s="93">
        <v>21354053</v>
      </c>
      <c r="I22" s="82">
        <v>16.72012122770329</v>
      </c>
    </row>
    <row r="23" spans="1:9" ht="20.25" customHeight="1">
      <c r="A23" s="32" t="s">
        <v>114</v>
      </c>
      <c r="B23" s="93">
        <v>155404491</v>
      </c>
      <c r="C23" s="31">
        <v>15.14</v>
      </c>
      <c r="D23" s="93">
        <v>185798434</v>
      </c>
      <c r="E23" s="31">
        <v>17.84</v>
      </c>
      <c r="F23" s="93">
        <v>179973646</v>
      </c>
      <c r="G23" s="36">
        <v>18.25</v>
      </c>
      <c r="H23" s="93">
        <v>-30393943</v>
      </c>
      <c r="I23" s="82">
        <v>-16.35855714478196</v>
      </c>
    </row>
    <row r="24" spans="1:9" ht="20.25" customHeight="1">
      <c r="A24" s="32" t="s">
        <v>115</v>
      </c>
      <c r="B24" s="93">
        <v>57334889</v>
      </c>
      <c r="C24" s="31">
        <v>5.59</v>
      </c>
      <c r="D24" s="93">
        <v>65238009</v>
      </c>
      <c r="E24" s="31">
        <v>6.27</v>
      </c>
      <c r="F24" s="93">
        <v>63557631</v>
      </c>
      <c r="G24" s="36">
        <v>6.44</v>
      </c>
      <c r="H24" s="93">
        <v>-7903120</v>
      </c>
      <c r="I24" s="82">
        <v>-12.114287546696897</v>
      </c>
    </row>
    <row r="25" spans="1:9" ht="20.25" customHeight="1">
      <c r="A25" s="32" t="s">
        <v>116</v>
      </c>
      <c r="B25" s="93">
        <v>83011950</v>
      </c>
      <c r="C25" s="31">
        <v>8.09</v>
      </c>
      <c r="D25" s="93">
        <v>82229369</v>
      </c>
      <c r="E25" s="31">
        <v>7.9</v>
      </c>
      <c r="F25" s="93">
        <v>70589471</v>
      </c>
      <c r="G25" s="36">
        <v>7.16</v>
      </c>
      <c r="H25" s="93">
        <v>782581</v>
      </c>
      <c r="I25" s="82">
        <v>0.951704980248602</v>
      </c>
    </row>
    <row r="26" spans="1:9" ht="20.25" customHeight="1">
      <c r="A26" s="32" t="s">
        <v>135</v>
      </c>
      <c r="B26" s="93">
        <v>86180585</v>
      </c>
      <c r="C26" s="31">
        <v>8.4</v>
      </c>
      <c r="D26" s="93">
        <v>87514956</v>
      </c>
      <c r="E26" s="31">
        <v>8.41</v>
      </c>
      <c r="F26" s="93">
        <v>81001309</v>
      </c>
      <c r="G26" s="36">
        <v>8.21</v>
      </c>
      <c r="H26" s="93">
        <v>-1334371</v>
      </c>
      <c r="I26" s="82">
        <v>-1.5247348121845596</v>
      </c>
    </row>
    <row r="27" spans="1:9" ht="20.25" customHeight="1">
      <c r="A27" s="32" t="s">
        <v>136</v>
      </c>
      <c r="B27" s="93">
        <v>13756792</v>
      </c>
      <c r="C27" s="31">
        <v>1.34</v>
      </c>
      <c r="D27" s="93">
        <v>14008495</v>
      </c>
      <c r="E27" s="31">
        <v>1.35</v>
      </c>
      <c r="F27" s="93">
        <v>8357651</v>
      </c>
      <c r="G27" s="36">
        <v>0.85</v>
      </c>
      <c r="H27" s="93">
        <v>-251703</v>
      </c>
      <c r="I27" s="82">
        <v>-1.7967883059529237</v>
      </c>
    </row>
    <row r="28" spans="1:9" ht="20.25" customHeight="1">
      <c r="A28" s="32" t="s">
        <v>137</v>
      </c>
      <c r="B28" s="93">
        <v>649553</v>
      </c>
      <c r="C28" s="31">
        <v>0.06</v>
      </c>
      <c r="D28" s="93">
        <v>695766</v>
      </c>
      <c r="E28" s="31">
        <v>0.07</v>
      </c>
      <c r="F28" s="93">
        <v>784859</v>
      </c>
      <c r="G28" s="36">
        <v>0.08</v>
      </c>
      <c r="H28" s="93">
        <v>-46213</v>
      </c>
      <c r="I28" s="82">
        <v>-6.642031947522586</v>
      </c>
    </row>
    <row r="29" spans="1:9" ht="20.25" customHeight="1">
      <c r="A29" s="32" t="s">
        <v>138</v>
      </c>
      <c r="B29" s="93">
        <v>24718350</v>
      </c>
      <c r="C29" s="31">
        <v>2.41</v>
      </c>
      <c r="D29" s="93">
        <v>23939726</v>
      </c>
      <c r="E29" s="31">
        <v>2.3</v>
      </c>
      <c r="F29" s="93">
        <v>9813103</v>
      </c>
      <c r="G29" s="36">
        <v>0.99</v>
      </c>
      <c r="H29" s="93">
        <v>778624</v>
      </c>
      <c r="I29" s="82">
        <v>3.252434885846229</v>
      </c>
    </row>
    <row r="30" spans="1:9" ht="20.25" customHeight="1">
      <c r="A30" s="37"/>
      <c r="B30" s="93"/>
      <c r="C30" s="35"/>
      <c r="D30" s="93"/>
      <c r="E30" s="35"/>
      <c r="F30" s="93"/>
      <c r="G30" s="35"/>
      <c r="H30" s="93"/>
      <c r="I30" s="35"/>
    </row>
    <row r="31" spans="1:9" s="122" customFormat="1" ht="20.25" customHeight="1">
      <c r="A31" s="118" t="s">
        <v>231</v>
      </c>
      <c r="B31" s="119">
        <v>-73410606</v>
      </c>
      <c r="C31" s="120"/>
      <c r="D31" s="119">
        <v>-81046878</v>
      </c>
      <c r="E31" s="120"/>
      <c r="F31" s="119">
        <v>-46984579</v>
      </c>
      <c r="G31" s="120"/>
      <c r="H31" s="119">
        <v>7636272</v>
      </c>
      <c r="I31" s="121"/>
    </row>
    <row r="32" spans="1:6" s="106" customFormat="1" ht="53.25" customHeight="1">
      <c r="A32" s="375"/>
      <c r="B32" s="375"/>
      <c r="C32" s="375"/>
      <c r="D32" s="375"/>
      <c r="E32" s="375"/>
      <c r="F32" s="375"/>
    </row>
  </sheetData>
  <sheetProtection/>
  <mergeCells count="6">
    <mergeCell ref="A32:F32"/>
    <mergeCell ref="H3:I3"/>
    <mergeCell ref="A4:A5"/>
    <mergeCell ref="H4:I4"/>
    <mergeCell ref="B4:C4"/>
    <mergeCell ref="F4:G4"/>
  </mergeCells>
  <printOptions horizontalCentered="1"/>
  <pageMargins left="1.3779527559055118" right="1.535433070866142" top="0.7874015748031497" bottom="1.5748031496062993" header="0.5118110236220472" footer="0.984251968503937"/>
  <pageSetup blackAndWhite="1" horizontalDpi="600" verticalDpi="600" orientation="portrait" paperSize="9" scale="80" r:id="rId1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O32"/>
  <sheetViews>
    <sheetView showGridLines="0" view="pageBreakPreview" zoomScale="60" workbookViewId="0" topLeftCell="A1">
      <pane xSplit="2" ySplit="7" topLeftCell="C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5.75"/>
  <cols>
    <col min="1" max="1" width="13.00390625" style="1" customWidth="1"/>
    <col min="2" max="2" width="12.875" style="1" customWidth="1"/>
    <col min="3" max="3" width="12.00390625" style="1" customWidth="1"/>
    <col min="4" max="4" width="12.125" style="1" customWidth="1"/>
    <col min="5" max="5" width="12.375" style="1" customWidth="1"/>
    <col min="6" max="6" width="10.75390625" style="1" customWidth="1"/>
    <col min="7" max="8" width="11.00390625" style="1" customWidth="1"/>
    <col min="9" max="9" width="11.25390625" style="1" customWidth="1"/>
    <col min="10" max="10" width="7.50390625" style="1" customWidth="1"/>
    <col min="11" max="11" width="12.125" style="1" customWidth="1"/>
    <col min="12" max="12" width="13.25390625" style="1" customWidth="1"/>
    <col min="13" max="13" width="11.25390625" style="16" customWidth="1"/>
    <col min="14" max="14" width="13.625" style="16" customWidth="1"/>
    <col min="15" max="15" width="12.125" style="1" customWidth="1"/>
    <col min="16" max="16384" width="9.00390625" style="1" customWidth="1"/>
  </cols>
  <sheetData>
    <row r="1" spans="1:14" ht="19.5">
      <c r="A1" s="256"/>
      <c r="B1" s="256"/>
      <c r="C1" s="256"/>
      <c r="D1" s="266"/>
      <c r="E1" s="273"/>
      <c r="F1" s="254" t="s">
        <v>315</v>
      </c>
      <c r="G1" s="255" t="s">
        <v>317</v>
      </c>
      <c r="H1" s="266"/>
      <c r="I1" s="266"/>
      <c r="J1" s="266"/>
      <c r="K1" s="253"/>
      <c r="L1" s="253"/>
      <c r="M1" s="258"/>
      <c r="N1" s="258"/>
    </row>
    <row r="2" spans="1:14" ht="25.5" customHeight="1">
      <c r="A2" s="256"/>
      <c r="B2" s="256"/>
      <c r="C2" s="256"/>
      <c r="D2" s="266"/>
      <c r="E2" s="274"/>
      <c r="F2" s="275" t="s">
        <v>194</v>
      </c>
      <c r="G2" s="276" t="s">
        <v>283</v>
      </c>
      <c r="H2" s="266"/>
      <c r="I2" s="266"/>
      <c r="J2" s="266"/>
      <c r="K2" s="256"/>
      <c r="L2" s="256"/>
      <c r="M2" s="258"/>
      <c r="N2" s="258"/>
    </row>
    <row r="3" spans="1:14" ht="21" customHeight="1">
      <c r="A3" s="256"/>
      <c r="B3" s="256"/>
      <c r="C3" s="256"/>
      <c r="D3" s="266"/>
      <c r="E3" s="273"/>
      <c r="F3" s="265" t="s">
        <v>254</v>
      </c>
      <c r="G3" s="236" t="s">
        <v>424</v>
      </c>
      <c r="H3" s="266"/>
      <c r="I3" s="266"/>
      <c r="J3" s="266"/>
      <c r="K3" s="256"/>
      <c r="L3" s="277" t="s">
        <v>102</v>
      </c>
      <c r="M3" s="258"/>
      <c r="N3" s="258"/>
    </row>
    <row r="4" spans="1:15" ht="19.5" customHeight="1">
      <c r="A4" s="395" t="s">
        <v>251</v>
      </c>
      <c r="B4" s="395" t="s">
        <v>241</v>
      </c>
      <c r="C4" s="400" t="s">
        <v>195</v>
      </c>
      <c r="D4" s="401"/>
      <c r="E4" s="401"/>
      <c r="F4" s="401"/>
      <c r="G4" s="401"/>
      <c r="H4" s="401"/>
      <c r="I4" s="401"/>
      <c r="J4" s="401"/>
      <c r="K4" s="402"/>
      <c r="L4" s="370" t="s">
        <v>91</v>
      </c>
      <c r="M4" s="365" t="s">
        <v>239</v>
      </c>
      <c r="N4" s="367" t="s">
        <v>238</v>
      </c>
      <c r="O4" s="367" t="s">
        <v>415</v>
      </c>
    </row>
    <row r="5" spans="1:15" s="7" customFormat="1" ht="20.25" customHeight="1">
      <c r="A5" s="369"/>
      <c r="B5" s="369"/>
      <c r="C5" s="373" t="s">
        <v>94</v>
      </c>
      <c r="D5" s="370" t="s">
        <v>92</v>
      </c>
      <c r="E5" s="370" t="s">
        <v>375</v>
      </c>
      <c r="F5" s="395" t="s">
        <v>19</v>
      </c>
      <c r="G5" s="370" t="s">
        <v>93</v>
      </c>
      <c r="H5" s="370" t="s">
        <v>259</v>
      </c>
      <c r="I5" s="395" t="s">
        <v>196</v>
      </c>
      <c r="J5" s="395" t="s">
        <v>90</v>
      </c>
      <c r="K5" s="395" t="s">
        <v>95</v>
      </c>
      <c r="L5" s="398"/>
      <c r="M5" s="365"/>
      <c r="N5" s="367"/>
      <c r="O5" s="367"/>
    </row>
    <row r="6" spans="1:15" ht="16.5" customHeight="1">
      <c r="A6" s="396"/>
      <c r="B6" s="396"/>
      <c r="C6" s="374"/>
      <c r="D6" s="371"/>
      <c r="E6" s="372"/>
      <c r="F6" s="371"/>
      <c r="G6" s="371"/>
      <c r="H6" s="371"/>
      <c r="I6" s="371"/>
      <c r="J6" s="371"/>
      <c r="K6" s="371"/>
      <c r="L6" s="399"/>
      <c r="M6" s="365"/>
      <c r="N6" s="367"/>
      <c r="O6" s="367"/>
    </row>
    <row r="7" spans="1:15" s="334" customFormat="1" ht="21" customHeight="1">
      <c r="A7" s="333" t="s">
        <v>18</v>
      </c>
      <c r="B7" s="332">
        <v>194477840</v>
      </c>
      <c r="C7" s="332">
        <v>10534464</v>
      </c>
      <c r="D7" s="332">
        <v>13108443</v>
      </c>
      <c r="E7" s="332">
        <v>94659818</v>
      </c>
      <c r="F7" s="332">
        <v>1029542</v>
      </c>
      <c r="G7" s="332">
        <v>2976207</v>
      </c>
      <c r="H7" s="332">
        <v>1769437</v>
      </c>
      <c r="I7" s="332">
        <v>2854035</v>
      </c>
      <c r="J7" s="332">
        <v>0</v>
      </c>
      <c r="K7" s="332">
        <v>20052739</v>
      </c>
      <c r="L7" s="332">
        <v>47493155</v>
      </c>
      <c r="M7" s="397"/>
      <c r="N7" s="368"/>
      <c r="O7" s="368"/>
    </row>
    <row r="8" spans="1:14" s="334" customFormat="1" ht="21" customHeight="1">
      <c r="A8" s="335" t="s">
        <v>397</v>
      </c>
      <c r="B8" s="332">
        <v>136459963</v>
      </c>
      <c r="C8" s="332">
        <v>7497849</v>
      </c>
      <c r="D8" s="332">
        <v>9119261</v>
      </c>
      <c r="E8" s="332">
        <v>63647179</v>
      </c>
      <c r="F8" s="332">
        <v>515599</v>
      </c>
      <c r="G8" s="332">
        <v>1629766</v>
      </c>
      <c r="H8" s="332">
        <v>1260065</v>
      </c>
      <c r="I8" s="332">
        <v>2080312</v>
      </c>
      <c r="J8" s="332">
        <v>0</v>
      </c>
      <c r="K8" s="332">
        <v>20013864</v>
      </c>
      <c r="L8" s="332">
        <v>30696068</v>
      </c>
      <c r="M8" s="336"/>
      <c r="N8" s="337"/>
    </row>
    <row r="9" spans="1:15" ht="21" customHeight="1">
      <c r="A9" s="360" t="s">
        <v>304</v>
      </c>
      <c r="B9" s="271">
        <v>23669497</v>
      </c>
      <c r="C9" s="272">
        <v>2600616</v>
      </c>
      <c r="D9" s="272">
        <v>2793760</v>
      </c>
      <c r="E9" s="272">
        <v>11000988</v>
      </c>
      <c r="F9" s="272">
        <v>153280</v>
      </c>
      <c r="G9" s="272">
        <v>304816</v>
      </c>
      <c r="H9" s="272">
        <v>424671</v>
      </c>
      <c r="I9" s="272">
        <v>479068</v>
      </c>
      <c r="J9" s="272">
        <v>0</v>
      </c>
      <c r="K9" s="272">
        <v>570515</v>
      </c>
      <c r="L9" s="272">
        <v>5341783</v>
      </c>
      <c r="M9" s="278">
        <f>B9-'用途別'!O8</f>
        <v>0</v>
      </c>
      <c r="N9" s="279">
        <f>B9-L9-'用途別'!L8</f>
        <v>0</v>
      </c>
      <c r="O9" s="1" t="e">
        <f>'資本支出'!K9-#REF!</f>
        <v>#REF!</v>
      </c>
    </row>
    <row r="10" spans="1:15" ht="21" customHeight="1">
      <c r="A10" s="360" t="s">
        <v>305</v>
      </c>
      <c r="B10" s="271">
        <v>36236815</v>
      </c>
      <c r="C10" s="272">
        <v>518794</v>
      </c>
      <c r="D10" s="272">
        <v>2956193</v>
      </c>
      <c r="E10" s="272">
        <v>12251000</v>
      </c>
      <c r="F10" s="272">
        <v>75248</v>
      </c>
      <c r="G10" s="272">
        <v>530375</v>
      </c>
      <c r="H10" s="272">
        <v>286617</v>
      </c>
      <c r="I10" s="272">
        <v>478981</v>
      </c>
      <c r="J10" s="272">
        <v>0</v>
      </c>
      <c r="K10" s="272">
        <v>13505337</v>
      </c>
      <c r="L10" s="272">
        <v>5634270</v>
      </c>
      <c r="M10" s="278">
        <f>B10-'用途別'!O9</f>
        <v>0</v>
      </c>
      <c r="N10" s="279">
        <f>B10-L10-'用途別'!L9</f>
        <v>0</v>
      </c>
      <c r="O10" s="1" t="e">
        <f>'資本支出'!K10-#REF!</f>
        <v>#REF!</v>
      </c>
    </row>
    <row r="11" spans="1:15" s="17" customFormat="1" ht="21" customHeight="1">
      <c r="A11" s="360" t="s">
        <v>247</v>
      </c>
      <c r="B11" s="271">
        <v>21624273</v>
      </c>
      <c r="C11" s="272">
        <v>2907816</v>
      </c>
      <c r="D11" s="272">
        <v>872123</v>
      </c>
      <c r="E11" s="272">
        <v>13788920</v>
      </c>
      <c r="F11" s="272">
        <v>44367</v>
      </c>
      <c r="G11" s="272">
        <v>209008</v>
      </c>
      <c r="H11" s="272">
        <v>180783</v>
      </c>
      <c r="I11" s="272">
        <v>451159</v>
      </c>
      <c r="J11" s="272">
        <v>0</v>
      </c>
      <c r="K11" s="272">
        <v>71000</v>
      </c>
      <c r="L11" s="272">
        <v>3099097</v>
      </c>
      <c r="M11" s="278">
        <f>B11-'用途別'!O10</f>
        <v>0</v>
      </c>
      <c r="N11" s="279">
        <f>B11-L11-'用途別'!L10</f>
        <v>0</v>
      </c>
      <c r="O11" s="1" t="e">
        <f>'資本支出'!K11-#REF!</f>
        <v>#REF!</v>
      </c>
    </row>
    <row r="12" spans="1:15" ht="21" customHeight="1">
      <c r="A12" s="360" t="s">
        <v>187</v>
      </c>
      <c r="B12" s="271">
        <v>22717027</v>
      </c>
      <c r="C12" s="272">
        <v>154270</v>
      </c>
      <c r="D12" s="272">
        <v>791397</v>
      </c>
      <c r="E12" s="272">
        <v>13569481</v>
      </c>
      <c r="F12" s="272">
        <v>26940</v>
      </c>
      <c r="G12" s="272">
        <v>189735</v>
      </c>
      <c r="H12" s="272">
        <v>111493</v>
      </c>
      <c r="I12" s="272">
        <v>334684</v>
      </c>
      <c r="J12" s="272">
        <v>0</v>
      </c>
      <c r="K12" s="272">
        <v>4298399</v>
      </c>
      <c r="L12" s="272">
        <v>3240628</v>
      </c>
      <c r="M12" s="278">
        <f>B12-'用途別'!O11</f>
        <v>0</v>
      </c>
      <c r="N12" s="279">
        <f>B12-L12-'用途別'!L11</f>
        <v>0</v>
      </c>
      <c r="O12" s="1" t="e">
        <f>'資本支出'!K12-#REF!</f>
        <v>#REF!</v>
      </c>
    </row>
    <row r="13" spans="1:15" ht="21" customHeight="1">
      <c r="A13" s="360" t="s">
        <v>303</v>
      </c>
      <c r="B13" s="271">
        <v>19954675</v>
      </c>
      <c r="C13" s="272">
        <v>1050000</v>
      </c>
      <c r="D13" s="272">
        <v>1337469</v>
      </c>
      <c r="E13" s="272">
        <v>9728497</v>
      </c>
      <c r="F13" s="272">
        <v>103295</v>
      </c>
      <c r="G13" s="272">
        <v>124799</v>
      </c>
      <c r="H13" s="272">
        <v>117789</v>
      </c>
      <c r="I13" s="272">
        <v>206627</v>
      </c>
      <c r="J13" s="272">
        <v>0</v>
      </c>
      <c r="K13" s="272">
        <v>628513</v>
      </c>
      <c r="L13" s="272">
        <v>6657686</v>
      </c>
      <c r="M13" s="278">
        <f>B13-'用途別'!O12</f>
        <v>0</v>
      </c>
      <c r="N13" s="279">
        <f>B13-L13-'用途別'!L12</f>
        <v>0</v>
      </c>
      <c r="O13" s="1" t="e">
        <f>'資本支出'!K13-#REF!</f>
        <v>#REF!</v>
      </c>
    </row>
    <row r="14" spans="1:15" ht="21" customHeight="1">
      <c r="A14" s="360" t="s">
        <v>34</v>
      </c>
      <c r="B14" s="271">
        <v>12257676</v>
      </c>
      <c r="C14" s="272">
        <v>266353</v>
      </c>
      <c r="D14" s="272">
        <v>368319</v>
      </c>
      <c r="E14" s="272">
        <v>3308293</v>
      </c>
      <c r="F14" s="272">
        <v>112469</v>
      </c>
      <c r="G14" s="272">
        <v>271033</v>
      </c>
      <c r="H14" s="272">
        <v>138712</v>
      </c>
      <c r="I14" s="272">
        <v>129793</v>
      </c>
      <c r="J14" s="272">
        <v>0</v>
      </c>
      <c r="K14" s="272">
        <v>940100</v>
      </c>
      <c r="L14" s="272">
        <v>6722604</v>
      </c>
      <c r="M14" s="278">
        <f>B14-'用途別'!O13</f>
        <v>0</v>
      </c>
      <c r="N14" s="279">
        <f>B14-L14-'用途別'!L13</f>
        <v>0</v>
      </c>
      <c r="O14" s="1" t="e">
        <f>'資本支出'!K14-#REF!</f>
        <v>#REF!</v>
      </c>
    </row>
    <row r="15" spans="1:15" s="334" customFormat="1" ht="21" customHeight="1">
      <c r="A15" s="324" t="s">
        <v>398</v>
      </c>
      <c r="B15" s="332">
        <v>58017877</v>
      </c>
      <c r="C15" s="332">
        <v>3036615</v>
      </c>
      <c r="D15" s="332">
        <v>3989182</v>
      </c>
      <c r="E15" s="332">
        <v>31012639</v>
      </c>
      <c r="F15" s="332">
        <v>513943</v>
      </c>
      <c r="G15" s="332">
        <v>1346441</v>
      </c>
      <c r="H15" s="332">
        <v>509372</v>
      </c>
      <c r="I15" s="332">
        <v>773723</v>
      </c>
      <c r="J15" s="332">
        <v>0</v>
      </c>
      <c r="K15" s="332">
        <v>38875</v>
      </c>
      <c r="L15" s="332">
        <v>16797087</v>
      </c>
      <c r="M15" s="338"/>
      <c r="N15" s="339"/>
      <c r="O15" s="1" t="e">
        <f>'資本支出'!K15-#REF!</f>
        <v>#REF!</v>
      </c>
    </row>
    <row r="16" spans="1:15" ht="21" customHeight="1">
      <c r="A16" s="168" t="s">
        <v>33</v>
      </c>
      <c r="B16" s="271">
        <v>3224932</v>
      </c>
      <c r="C16" s="272">
        <v>150409</v>
      </c>
      <c r="D16" s="272">
        <v>87106</v>
      </c>
      <c r="E16" s="272">
        <v>1975030</v>
      </c>
      <c r="F16" s="272">
        <v>19878</v>
      </c>
      <c r="G16" s="272">
        <v>20669</v>
      </c>
      <c r="H16" s="272">
        <v>32634</v>
      </c>
      <c r="I16" s="272">
        <v>34589</v>
      </c>
      <c r="J16" s="272">
        <v>0</v>
      </c>
      <c r="K16" s="272">
        <v>0</v>
      </c>
      <c r="L16" s="272">
        <v>904617</v>
      </c>
      <c r="M16" s="278">
        <f>B16-'用途別'!O15</f>
        <v>0</v>
      </c>
      <c r="N16" s="279">
        <f>B16-L16-'用途別'!L15</f>
        <v>0</v>
      </c>
      <c r="O16" s="1" t="e">
        <f>'資本支出'!K16-#REF!</f>
        <v>#REF!</v>
      </c>
    </row>
    <row r="17" spans="1:15" ht="21" customHeight="1">
      <c r="A17" s="168" t="s">
        <v>35</v>
      </c>
      <c r="B17" s="271">
        <v>4983241</v>
      </c>
      <c r="C17" s="272">
        <v>30000</v>
      </c>
      <c r="D17" s="272">
        <v>351557</v>
      </c>
      <c r="E17" s="272">
        <v>2551701</v>
      </c>
      <c r="F17" s="272">
        <v>31404</v>
      </c>
      <c r="G17" s="272">
        <v>46800</v>
      </c>
      <c r="H17" s="272">
        <v>43559</v>
      </c>
      <c r="I17" s="272">
        <v>23087</v>
      </c>
      <c r="J17" s="272">
        <v>0</v>
      </c>
      <c r="K17" s="272">
        <v>32380</v>
      </c>
      <c r="L17" s="272">
        <v>1872753</v>
      </c>
      <c r="M17" s="278">
        <f>B17-'用途別'!O16</f>
        <v>0</v>
      </c>
      <c r="N17" s="279">
        <f>B17-L17-'用途別'!L16</f>
        <v>0</v>
      </c>
      <c r="O17" s="1" t="e">
        <f>'資本支出'!K17-#REF!</f>
        <v>#REF!</v>
      </c>
    </row>
    <row r="18" spans="1:15" ht="21" customHeight="1">
      <c r="A18" s="168" t="s">
        <v>36</v>
      </c>
      <c r="B18" s="271">
        <v>6884199</v>
      </c>
      <c r="C18" s="272">
        <v>118511</v>
      </c>
      <c r="D18" s="272">
        <v>435681</v>
      </c>
      <c r="E18" s="272">
        <v>4199743</v>
      </c>
      <c r="F18" s="272">
        <v>61960</v>
      </c>
      <c r="G18" s="272">
        <v>57240</v>
      </c>
      <c r="H18" s="272">
        <v>33673</v>
      </c>
      <c r="I18" s="272">
        <v>73707</v>
      </c>
      <c r="J18" s="272">
        <v>0</v>
      </c>
      <c r="K18" s="272">
        <v>0</v>
      </c>
      <c r="L18" s="272">
        <v>1903684</v>
      </c>
      <c r="M18" s="278">
        <f>B18-'用途別'!O17</f>
        <v>0</v>
      </c>
      <c r="N18" s="279">
        <f>B18-L18-'用途別'!L17</f>
        <v>0</v>
      </c>
      <c r="O18" s="1" t="e">
        <f>'資本支出'!K18-#REF!</f>
        <v>#REF!</v>
      </c>
    </row>
    <row r="19" spans="1:15" ht="21" customHeight="1">
      <c r="A19" s="168" t="s">
        <v>38</v>
      </c>
      <c r="B19" s="271">
        <v>7035287</v>
      </c>
      <c r="C19" s="272">
        <v>959137</v>
      </c>
      <c r="D19" s="272">
        <v>517770</v>
      </c>
      <c r="E19" s="272">
        <v>3315376</v>
      </c>
      <c r="F19" s="272">
        <v>7872</v>
      </c>
      <c r="G19" s="272">
        <v>119759</v>
      </c>
      <c r="H19" s="272">
        <v>33681</v>
      </c>
      <c r="I19" s="272">
        <v>86416</v>
      </c>
      <c r="J19" s="272">
        <v>0</v>
      </c>
      <c r="K19" s="272">
        <v>0</v>
      </c>
      <c r="L19" s="272">
        <v>1995276</v>
      </c>
      <c r="M19" s="278">
        <f>B19-'用途別'!O18</f>
        <v>0</v>
      </c>
      <c r="N19" s="279">
        <f>B19-L19-'用途別'!L18</f>
        <v>0</v>
      </c>
      <c r="O19" s="1" t="e">
        <f>'資本支出'!K19-#REF!</f>
        <v>#REF!</v>
      </c>
    </row>
    <row r="20" spans="1:15" ht="21" customHeight="1">
      <c r="A20" s="168" t="s">
        <v>37</v>
      </c>
      <c r="B20" s="271">
        <v>2303122</v>
      </c>
      <c r="C20" s="272">
        <v>69850</v>
      </c>
      <c r="D20" s="272">
        <v>306109</v>
      </c>
      <c r="E20" s="272">
        <v>1491400</v>
      </c>
      <c r="F20" s="272">
        <v>36828</v>
      </c>
      <c r="G20" s="272">
        <v>54833</v>
      </c>
      <c r="H20" s="272">
        <v>21064</v>
      </c>
      <c r="I20" s="272">
        <v>27527</v>
      </c>
      <c r="J20" s="272">
        <v>0</v>
      </c>
      <c r="K20" s="272">
        <v>0</v>
      </c>
      <c r="L20" s="272">
        <v>295511</v>
      </c>
      <c r="M20" s="278">
        <f>B20-'用途別'!O19</f>
        <v>0</v>
      </c>
      <c r="N20" s="279">
        <f>B20-L20-'用途別'!L19</f>
        <v>0</v>
      </c>
      <c r="O20" s="1" t="e">
        <f>'資本支出'!K20-#REF!</f>
        <v>#REF!</v>
      </c>
    </row>
    <row r="21" spans="1:15" ht="21" customHeight="1">
      <c r="A21" s="168" t="s">
        <v>39</v>
      </c>
      <c r="B21" s="271">
        <v>5030251</v>
      </c>
      <c r="C21" s="272">
        <v>299974</v>
      </c>
      <c r="D21" s="272">
        <v>136167</v>
      </c>
      <c r="E21" s="272">
        <v>2732923</v>
      </c>
      <c r="F21" s="272">
        <v>26381</v>
      </c>
      <c r="G21" s="272">
        <v>62031</v>
      </c>
      <c r="H21" s="272">
        <v>30354</v>
      </c>
      <c r="I21" s="272">
        <v>93410</v>
      </c>
      <c r="J21" s="272">
        <v>0</v>
      </c>
      <c r="K21" s="272">
        <v>0</v>
      </c>
      <c r="L21" s="272">
        <v>1649011</v>
      </c>
      <c r="M21" s="278">
        <f>B21-'用途別'!O20</f>
        <v>0</v>
      </c>
      <c r="N21" s="279">
        <f>B21-L21-'用途別'!L20</f>
        <v>0</v>
      </c>
      <c r="O21" s="1" t="e">
        <f>'資本支出'!K21-#REF!</f>
        <v>#REF!</v>
      </c>
    </row>
    <row r="22" spans="1:15" ht="21" customHeight="1">
      <c r="A22" s="168" t="s">
        <v>40</v>
      </c>
      <c r="B22" s="271">
        <v>2552280</v>
      </c>
      <c r="C22" s="272">
        <v>156400</v>
      </c>
      <c r="D22" s="272">
        <v>59122</v>
      </c>
      <c r="E22" s="272">
        <v>1313268</v>
      </c>
      <c r="F22" s="272">
        <v>25325</v>
      </c>
      <c r="G22" s="272">
        <v>31769</v>
      </c>
      <c r="H22" s="272">
        <v>44113</v>
      </c>
      <c r="I22" s="272">
        <v>37471</v>
      </c>
      <c r="J22" s="272">
        <v>0</v>
      </c>
      <c r="K22" s="272">
        <v>3820</v>
      </c>
      <c r="L22" s="272">
        <v>880992</v>
      </c>
      <c r="M22" s="278">
        <f>B22-'用途別'!O21</f>
        <v>0</v>
      </c>
      <c r="N22" s="279">
        <f>B22-L22-'用途別'!L21</f>
        <v>0</v>
      </c>
      <c r="O22" s="1" t="e">
        <f>'資本支出'!K22-#REF!</f>
        <v>#REF!</v>
      </c>
    </row>
    <row r="23" spans="1:15" ht="21" customHeight="1">
      <c r="A23" s="168" t="s">
        <v>41</v>
      </c>
      <c r="B23" s="271">
        <v>4624499</v>
      </c>
      <c r="C23" s="272">
        <v>107539</v>
      </c>
      <c r="D23" s="272">
        <v>745789</v>
      </c>
      <c r="E23" s="272">
        <v>1834684</v>
      </c>
      <c r="F23" s="272">
        <v>28739</v>
      </c>
      <c r="G23" s="272">
        <v>63243</v>
      </c>
      <c r="H23" s="272">
        <v>27693</v>
      </c>
      <c r="I23" s="272">
        <v>60349</v>
      </c>
      <c r="J23" s="272">
        <v>0</v>
      </c>
      <c r="K23" s="272">
        <v>0</v>
      </c>
      <c r="L23" s="272">
        <v>1756463</v>
      </c>
      <c r="M23" s="278">
        <f>B23-'用途別'!O22</f>
        <v>0</v>
      </c>
      <c r="N23" s="279">
        <f>B23-L23-'用途別'!L22</f>
        <v>0</v>
      </c>
      <c r="O23" s="1" t="e">
        <f>'資本支出'!K23-#REF!</f>
        <v>#REF!</v>
      </c>
    </row>
    <row r="24" spans="1:15" ht="21" customHeight="1">
      <c r="A24" s="168" t="s">
        <v>42</v>
      </c>
      <c r="B24" s="271">
        <v>2571554</v>
      </c>
      <c r="C24" s="272">
        <v>61350</v>
      </c>
      <c r="D24" s="272">
        <v>179191</v>
      </c>
      <c r="E24" s="272">
        <v>1217296</v>
      </c>
      <c r="F24" s="272">
        <v>16478</v>
      </c>
      <c r="G24" s="272">
        <v>35400</v>
      </c>
      <c r="H24" s="272">
        <v>34847</v>
      </c>
      <c r="I24" s="272">
        <v>66016</v>
      </c>
      <c r="J24" s="272">
        <v>0</v>
      </c>
      <c r="K24" s="272">
        <v>0</v>
      </c>
      <c r="L24" s="272">
        <v>960976</v>
      </c>
      <c r="M24" s="278">
        <f>B24-'用途別'!O23</f>
        <v>0</v>
      </c>
      <c r="N24" s="279">
        <f>B24-L24-'用途別'!L23</f>
        <v>0</v>
      </c>
      <c r="O24" s="1" t="e">
        <f>'資本支出'!K24-#REF!</f>
        <v>#REF!</v>
      </c>
    </row>
    <row r="25" spans="1:15" ht="21" customHeight="1">
      <c r="A25" s="168" t="s">
        <v>43</v>
      </c>
      <c r="B25" s="271">
        <v>3095548</v>
      </c>
      <c r="C25" s="272">
        <v>43567</v>
      </c>
      <c r="D25" s="272">
        <v>95454</v>
      </c>
      <c r="E25" s="272">
        <v>1714835</v>
      </c>
      <c r="F25" s="272">
        <v>28516</v>
      </c>
      <c r="G25" s="272">
        <v>41402</v>
      </c>
      <c r="H25" s="272">
        <v>25386</v>
      </c>
      <c r="I25" s="272">
        <v>44528</v>
      </c>
      <c r="J25" s="272">
        <v>0</v>
      </c>
      <c r="K25" s="272">
        <v>0</v>
      </c>
      <c r="L25" s="272">
        <v>1101860</v>
      </c>
      <c r="M25" s="278">
        <f>B25-'用途別'!O24</f>
        <v>0</v>
      </c>
      <c r="N25" s="279">
        <f>B25-L25-'用途別'!L24</f>
        <v>0</v>
      </c>
      <c r="O25" s="1" t="e">
        <f>'資本支出'!K25-#REF!</f>
        <v>#REF!</v>
      </c>
    </row>
    <row r="26" spans="1:15" ht="21" customHeight="1">
      <c r="A26" s="168" t="s">
        <v>44</v>
      </c>
      <c r="B26" s="271">
        <v>2514344</v>
      </c>
      <c r="C26" s="272">
        <v>7765</v>
      </c>
      <c r="D26" s="272">
        <v>130774</v>
      </c>
      <c r="E26" s="272">
        <v>1521905</v>
      </c>
      <c r="F26" s="272">
        <v>5920</v>
      </c>
      <c r="G26" s="272">
        <v>97354</v>
      </c>
      <c r="H26" s="272">
        <v>19427</v>
      </c>
      <c r="I26" s="272">
        <v>28530</v>
      </c>
      <c r="J26" s="272">
        <v>0</v>
      </c>
      <c r="K26" s="272">
        <v>2675</v>
      </c>
      <c r="L26" s="272">
        <v>699994</v>
      </c>
      <c r="M26" s="278">
        <f>B26-'用途別'!O25</f>
        <v>0</v>
      </c>
      <c r="N26" s="279">
        <f>B26-L26-'用途別'!L25</f>
        <v>0</v>
      </c>
      <c r="O26" s="1" t="e">
        <f>'資本支出'!K26-#REF!</f>
        <v>#REF!</v>
      </c>
    </row>
    <row r="27" spans="1:15" ht="21" customHeight="1">
      <c r="A27" s="168" t="s">
        <v>45</v>
      </c>
      <c r="B27" s="271">
        <v>2908210</v>
      </c>
      <c r="C27" s="272">
        <v>8413</v>
      </c>
      <c r="D27" s="272">
        <v>278176</v>
      </c>
      <c r="E27" s="272">
        <v>1643395</v>
      </c>
      <c r="F27" s="272">
        <v>66562</v>
      </c>
      <c r="G27" s="272">
        <v>94505</v>
      </c>
      <c r="H27" s="272">
        <v>55879</v>
      </c>
      <c r="I27" s="272">
        <v>81778</v>
      </c>
      <c r="J27" s="272">
        <v>0</v>
      </c>
      <c r="K27" s="272">
        <v>0</v>
      </c>
      <c r="L27" s="272">
        <v>679502</v>
      </c>
      <c r="M27" s="278">
        <f>B27-'用途別'!O26</f>
        <v>0</v>
      </c>
      <c r="N27" s="279">
        <f>B27-L27-'用途別'!L26</f>
        <v>0</v>
      </c>
      <c r="O27" s="1" t="e">
        <f>'資本支出'!K27-#REF!</f>
        <v>#REF!</v>
      </c>
    </row>
    <row r="28" spans="1:15" ht="21" customHeight="1">
      <c r="A28" s="168" t="s">
        <v>46</v>
      </c>
      <c r="B28" s="271">
        <v>2833898</v>
      </c>
      <c r="C28" s="272">
        <v>641500</v>
      </c>
      <c r="D28" s="272">
        <v>111441</v>
      </c>
      <c r="E28" s="272">
        <v>1101084</v>
      </c>
      <c r="F28" s="272">
        <v>8794</v>
      </c>
      <c r="G28" s="272">
        <v>24834</v>
      </c>
      <c r="H28" s="272">
        <v>22946</v>
      </c>
      <c r="I28" s="272">
        <v>43088</v>
      </c>
      <c r="J28" s="272">
        <v>0</v>
      </c>
      <c r="K28" s="272">
        <v>0</v>
      </c>
      <c r="L28" s="272">
        <v>880211</v>
      </c>
      <c r="M28" s="278">
        <f>B28-'用途別'!O27</f>
        <v>0</v>
      </c>
      <c r="N28" s="279">
        <f>B28-L28-'用途別'!L27</f>
        <v>0</v>
      </c>
      <c r="O28" s="1" t="e">
        <f>'資本支出'!K28-#REF!</f>
        <v>#REF!</v>
      </c>
    </row>
    <row r="29" spans="1:15" ht="21" customHeight="1">
      <c r="A29" s="168" t="s">
        <v>47</v>
      </c>
      <c r="B29" s="271">
        <v>1770247</v>
      </c>
      <c r="C29" s="272">
        <v>267700</v>
      </c>
      <c r="D29" s="272">
        <v>43000</v>
      </c>
      <c r="E29" s="272">
        <v>931703</v>
      </c>
      <c r="F29" s="272">
        <v>21646</v>
      </c>
      <c r="G29" s="272">
        <v>40908</v>
      </c>
      <c r="H29" s="272">
        <v>29154</v>
      </c>
      <c r="I29" s="272">
        <v>32201</v>
      </c>
      <c r="J29" s="272">
        <v>0</v>
      </c>
      <c r="K29" s="272">
        <v>0</v>
      </c>
      <c r="L29" s="272">
        <v>403935</v>
      </c>
      <c r="M29" s="278">
        <f>B29-'用途別'!O28</f>
        <v>0</v>
      </c>
      <c r="N29" s="279">
        <f>B29-L29-'用途別'!L28</f>
        <v>0</v>
      </c>
      <c r="O29" s="1" t="e">
        <f>'資本支出'!K29-#REF!</f>
        <v>#REF!</v>
      </c>
    </row>
    <row r="30" spans="1:15" ht="21" customHeight="1">
      <c r="A30" s="168" t="s">
        <v>72</v>
      </c>
      <c r="B30" s="271">
        <v>4268046</v>
      </c>
      <c r="C30" s="272">
        <v>107500</v>
      </c>
      <c r="D30" s="272">
        <v>463292</v>
      </c>
      <c r="E30" s="272">
        <v>2832447</v>
      </c>
      <c r="F30" s="272">
        <v>114812</v>
      </c>
      <c r="G30" s="272">
        <v>116576</v>
      </c>
      <c r="H30" s="272">
        <v>51820</v>
      </c>
      <c r="I30" s="272">
        <v>31721</v>
      </c>
      <c r="J30" s="272">
        <v>0</v>
      </c>
      <c r="K30" s="272">
        <v>0</v>
      </c>
      <c r="L30" s="272">
        <v>549878</v>
      </c>
      <c r="M30" s="278">
        <f>B30-'用途別'!O29</f>
        <v>0</v>
      </c>
      <c r="N30" s="279">
        <f>B30-L30-'用途別'!L29</f>
        <v>0</v>
      </c>
      <c r="O30" s="1" t="e">
        <f>'資本支出'!K30-#REF!</f>
        <v>#REF!</v>
      </c>
    </row>
    <row r="31" spans="1:15" ht="21" customHeight="1">
      <c r="A31" s="168" t="s">
        <v>73</v>
      </c>
      <c r="B31" s="271">
        <v>1418219</v>
      </c>
      <c r="C31" s="272">
        <v>7000</v>
      </c>
      <c r="D31" s="272">
        <v>48553</v>
      </c>
      <c r="E31" s="272">
        <v>635849</v>
      </c>
      <c r="F31" s="272">
        <v>12828</v>
      </c>
      <c r="G31" s="272">
        <v>439118</v>
      </c>
      <c r="H31" s="272">
        <v>3142</v>
      </c>
      <c r="I31" s="272">
        <v>9305</v>
      </c>
      <c r="J31" s="272">
        <v>0</v>
      </c>
      <c r="K31" s="272">
        <v>0</v>
      </c>
      <c r="L31" s="272">
        <v>262424</v>
      </c>
      <c r="M31" s="278">
        <f>B31-'用途別'!O30</f>
        <v>0</v>
      </c>
      <c r="N31" s="279">
        <f>B31-L31-'用途別'!L30</f>
        <v>0</v>
      </c>
      <c r="O31" s="1" t="e">
        <f>'資本支出'!K31-#REF!</f>
        <v>#REF!</v>
      </c>
    </row>
    <row r="32" ht="15.75">
      <c r="O32" s="1" t="e">
        <f>'資本支出'!K32-#REF!</f>
        <v>#REF!</v>
      </c>
    </row>
  </sheetData>
  <sheetProtection/>
  <mergeCells count="16">
    <mergeCell ref="K5:K6"/>
    <mergeCell ref="J5:J6"/>
    <mergeCell ref="C4:K4"/>
    <mergeCell ref="F5:F6"/>
    <mergeCell ref="G5:G6"/>
    <mergeCell ref="H5:H6"/>
    <mergeCell ref="O4:O7"/>
    <mergeCell ref="A4:A6"/>
    <mergeCell ref="B4:B6"/>
    <mergeCell ref="D5:D6"/>
    <mergeCell ref="E5:E6"/>
    <mergeCell ref="C5:C6"/>
    <mergeCell ref="M4:M7"/>
    <mergeCell ref="N4:N7"/>
    <mergeCell ref="I5:I6"/>
    <mergeCell ref="L4:L6"/>
  </mergeCells>
  <printOptions horizontalCentered="1"/>
  <pageMargins left="1.4960629921259843" right="1.23" top="0.7874015748031497" bottom="2.7559055118110236" header="0" footer="0"/>
  <pageSetup blackAndWhite="1" horizontalDpi="600" verticalDpi="600" orientation="portrait" paperSize="9" scale="90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N32"/>
  <sheetViews>
    <sheetView showGridLines="0" view="pageBreakPreview" zoomScale="60" workbookViewId="0" topLeftCell="A1">
      <pane xSplit="1" ySplit="8" topLeftCell="B9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5.75"/>
  <cols>
    <col min="1" max="1" width="10.875" style="7" customWidth="1"/>
    <col min="2" max="2" width="9.00390625" style="6" customWidth="1"/>
    <col min="3" max="3" width="10.50390625" style="1" customWidth="1"/>
    <col min="4" max="6" width="9.625" style="1" customWidth="1"/>
    <col min="7" max="7" width="8.25390625" style="2" customWidth="1"/>
    <col min="8" max="8" width="9.125" style="2" customWidth="1"/>
    <col min="9" max="9" width="9.25390625" style="1" customWidth="1"/>
    <col min="10" max="10" width="8.00390625" style="1" customWidth="1"/>
    <col min="11" max="12" width="8.625" style="1" customWidth="1"/>
    <col min="13" max="13" width="10.375" style="1" customWidth="1"/>
    <col min="14" max="14" width="9.375" style="1" customWidth="1"/>
    <col min="15" max="16384" width="9.00390625" style="1" customWidth="1"/>
  </cols>
  <sheetData>
    <row r="1" spans="1:14" ht="19.5">
      <c r="A1" s="245"/>
      <c r="B1" s="248"/>
      <c r="C1" s="256"/>
      <c r="D1" s="256"/>
      <c r="E1" s="256"/>
      <c r="G1" s="254" t="s">
        <v>315</v>
      </c>
      <c r="H1" s="255" t="s">
        <v>316</v>
      </c>
      <c r="I1" s="280"/>
      <c r="J1" s="256"/>
      <c r="K1" s="256"/>
      <c r="L1" s="256"/>
      <c r="M1" s="256"/>
      <c r="N1" s="256"/>
    </row>
    <row r="2" spans="1:14" ht="24">
      <c r="A2" s="245"/>
      <c r="B2" s="248"/>
      <c r="C2" s="256"/>
      <c r="D2" s="256"/>
      <c r="E2" s="256"/>
      <c r="G2" s="275" t="s">
        <v>88</v>
      </c>
      <c r="H2" s="281" t="s">
        <v>89</v>
      </c>
      <c r="I2" s="282"/>
      <c r="J2" s="256"/>
      <c r="K2" s="256"/>
      <c r="L2" s="256"/>
      <c r="M2" s="256"/>
      <c r="N2" s="256"/>
    </row>
    <row r="3" spans="1:14" ht="15.75">
      <c r="A3" s="283"/>
      <c r="B3" s="264"/>
      <c r="C3" s="256"/>
      <c r="D3" s="256"/>
      <c r="E3" s="256"/>
      <c r="G3" s="265" t="s">
        <v>254</v>
      </c>
      <c r="H3" s="236" t="s">
        <v>424</v>
      </c>
      <c r="I3" s="280"/>
      <c r="J3" s="256"/>
      <c r="K3" s="256"/>
      <c r="L3" s="256"/>
      <c r="M3" s="256"/>
      <c r="N3" s="284" t="s">
        <v>270</v>
      </c>
    </row>
    <row r="4" spans="1:14" s="7" customFormat="1" ht="19.5" customHeight="1">
      <c r="A4" s="285"/>
      <c r="B4" s="412" t="s">
        <v>226</v>
      </c>
      <c r="C4" s="413"/>
      <c r="D4" s="413"/>
      <c r="E4" s="413"/>
      <c r="F4" s="413"/>
      <c r="G4" s="286"/>
      <c r="H4" s="287"/>
      <c r="I4" s="288" t="s">
        <v>51</v>
      </c>
      <c r="J4" s="289"/>
      <c r="K4" s="288" t="s">
        <v>74</v>
      </c>
      <c r="L4" s="288"/>
      <c r="M4" s="288"/>
      <c r="N4" s="409" t="s">
        <v>197</v>
      </c>
    </row>
    <row r="5" spans="1:14" s="7" customFormat="1" ht="20.25" customHeight="1">
      <c r="A5" s="290" t="s">
        <v>252</v>
      </c>
      <c r="B5" s="370" t="s">
        <v>75</v>
      </c>
      <c r="C5" s="291" t="s">
        <v>221</v>
      </c>
      <c r="D5" s="291"/>
      <c r="E5" s="291"/>
      <c r="F5" s="292"/>
      <c r="G5" s="416" t="s">
        <v>222</v>
      </c>
      <c r="H5" s="417"/>
      <c r="I5" s="395" t="s">
        <v>225</v>
      </c>
      <c r="J5" s="395" t="s">
        <v>223</v>
      </c>
      <c r="K5" s="395" t="s">
        <v>224</v>
      </c>
      <c r="L5" s="293"/>
      <c r="M5" s="406" t="s">
        <v>25</v>
      </c>
      <c r="N5" s="410"/>
    </row>
    <row r="6" spans="1:14" s="7" customFormat="1" ht="21.75" customHeight="1">
      <c r="A6" s="244"/>
      <c r="B6" s="398"/>
      <c r="C6" s="403" t="s">
        <v>76</v>
      </c>
      <c r="D6" s="404"/>
      <c r="E6" s="404"/>
      <c r="F6" s="405"/>
      <c r="G6" s="414" t="s">
        <v>373</v>
      </c>
      <c r="H6" s="414" t="s">
        <v>77</v>
      </c>
      <c r="I6" s="369"/>
      <c r="J6" s="369"/>
      <c r="K6" s="369"/>
      <c r="L6" s="294" t="s">
        <v>372</v>
      </c>
      <c r="M6" s="407"/>
      <c r="N6" s="410"/>
    </row>
    <row r="7" spans="1:14" s="9" customFormat="1" ht="18.75" customHeight="1">
      <c r="A7" s="295"/>
      <c r="B7" s="399"/>
      <c r="C7" s="296" t="s">
        <v>78</v>
      </c>
      <c r="D7" s="296" t="s">
        <v>79</v>
      </c>
      <c r="E7" s="296" t="s">
        <v>276</v>
      </c>
      <c r="F7" s="296" t="s">
        <v>80</v>
      </c>
      <c r="G7" s="415"/>
      <c r="H7" s="415"/>
      <c r="I7" s="396"/>
      <c r="J7" s="396"/>
      <c r="K7" s="396"/>
      <c r="L7" s="297"/>
      <c r="M7" s="408"/>
      <c r="N7" s="411"/>
    </row>
    <row r="8" spans="1:14" s="331" customFormat="1" ht="18.75" customHeight="1">
      <c r="A8" s="340" t="s">
        <v>11</v>
      </c>
      <c r="B8" s="332">
        <v>897</v>
      </c>
      <c r="C8" s="332">
        <v>67697</v>
      </c>
      <c r="D8" s="332">
        <v>0</v>
      </c>
      <c r="E8" s="332">
        <v>56441</v>
      </c>
      <c r="F8" s="332">
        <v>13245</v>
      </c>
      <c r="G8" s="332">
        <v>11</v>
      </c>
      <c r="H8" s="332">
        <v>8931</v>
      </c>
      <c r="I8" s="332">
        <v>22181</v>
      </c>
      <c r="J8" s="332">
        <v>4251</v>
      </c>
      <c r="K8" s="332">
        <v>8794</v>
      </c>
      <c r="L8" s="332">
        <v>43</v>
      </c>
      <c r="M8" s="332">
        <v>182491</v>
      </c>
      <c r="N8" s="332">
        <v>48342</v>
      </c>
    </row>
    <row r="9" spans="1:14" s="331" customFormat="1" ht="18.75" customHeight="1">
      <c r="A9" s="341" t="s">
        <v>399</v>
      </c>
      <c r="B9" s="332">
        <v>371</v>
      </c>
      <c r="C9" s="332">
        <v>48106</v>
      </c>
      <c r="D9" s="332">
        <v>0</v>
      </c>
      <c r="E9" s="332">
        <v>37096</v>
      </c>
      <c r="F9" s="332">
        <v>8510</v>
      </c>
      <c r="G9" s="332">
        <v>0</v>
      </c>
      <c r="H9" s="332">
        <v>5907</v>
      </c>
      <c r="I9" s="332">
        <v>19378</v>
      </c>
      <c r="J9" s="332">
        <v>3415</v>
      </c>
      <c r="K9" s="332">
        <v>6429</v>
      </c>
      <c r="L9" s="332">
        <v>43</v>
      </c>
      <c r="M9" s="332">
        <v>129255</v>
      </c>
      <c r="N9" s="332">
        <v>31798</v>
      </c>
    </row>
    <row r="10" spans="1:14" s="7" customFormat="1" ht="18.75" customHeight="1">
      <c r="A10" s="361" t="s">
        <v>304</v>
      </c>
      <c r="B10" s="298">
        <v>62</v>
      </c>
      <c r="C10" s="298">
        <v>12821</v>
      </c>
      <c r="D10" s="298">
        <v>0</v>
      </c>
      <c r="E10" s="298">
        <v>7596</v>
      </c>
      <c r="F10" s="298">
        <v>1636</v>
      </c>
      <c r="G10" s="298">
        <v>0</v>
      </c>
      <c r="H10" s="298">
        <v>1241</v>
      </c>
      <c r="I10" s="298">
        <v>7424</v>
      </c>
      <c r="J10" s="298">
        <v>1710</v>
      </c>
      <c r="K10" s="298">
        <v>1204</v>
      </c>
      <c r="L10" s="298">
        <v>43</v>
      </c>
      <c r="M10" s="271">
        <v>33737</v>
      </c>
      <c r="N10" s="246">
        <v>8725</v>
      </c>
    </row>
    <row r="11" spans="1:14" s="7" customFormat="1" ht="18.75" customHeight="1">
      <c r="A11" s="361" t="s">
        <v>305</v>
      </c>
      <c r="B11" s="298">
        <v>65</v>
      </c>
      <c r="C11" s="298">
        <v>9442</v>
      </c>
      <c r="D11" s="298">
        <v>0</v>
      </c>
      <c r="E11" s="298">
        <v>7897</v>
      </c>
      <c r="F11" s="298">
        <v>2047</v>
      </c>
      <c r="G11" s="298">
        <v>0</v>
      </c>
      <c r="H11" s="298">
        <v>1406</v>
      </c>
      <c r="I11" s="298">
        <v>4943</v>
      </c>
      <c r="J11" s="298">
        <v>46</v>
      </c>
      <c r="K11" s="298">
        <v>555</v>
      </c>
      <c r="L11" s="298">
        <v>0</v>
      </c>
      <c r="M11" s="271">
        <v>26401</v>
      </c>
      <c r="N11" s="246">
        <v>4149</v>
      </c>
    </row>
    <row r="12" spans="1:14" s="9" customFormat="1" ht="18.75" customHeight="1">
      <c r="A12" s="361" t="s">
        <v>247</v>
      </c>
      <c r="B12" s="298">
        <v>62</v>
      </c>
      <c r="C12" s="298">
        <v>6806</v>
      </c>
      <c r="D12" s="298">
        <v>0</v>
      </c>
      <c r="E12" s="298">
        <v>6543</v>
      </c>
      <c r="F12" s="298">
        <v>1316</v>
      </c>
      <c r="G12" s="298">
        <v>0</v>
      </c>
      <c r="H12" s="298">
        <v>779</v>
      </c>
      <c r="I12" s="298">
        <v>2884</v>
      </c>
      <c r="J12" s="298">
        <v>88</v>
      </c>
      <c r="K12" s="298">
        <v>543</v>
      </c>
      <c r="L12" s="298">
        <v>0</v>
      </c>
      <c r="M12" s="271">
        <v>19021</v>
      </c>
      <c r="N12" s="246">
        <v>4950</v>
      </c>
    </row>
    <row r="13" spans="1:14" s="7" customFormat="1" ht="18.75" customHeight="1">
      <c r="A13" s="361" t="s">
        <v>232</v>
      </c>
      <c r="B13" s="298">
        <v>57</v>
      </c>
      <c r="C13" s="298">
        <v>6089</v>
      </c>
      <c r="D13" s="298">
        <v>0</v>
      </c>
      <c r="E13" s="298">
        <v>4169</v>
      </c>
      <c r="F13" s="298">
        <v>923</v>
      </c>
      <c r="G13" s="298">
        <v>0</v>
      </c>
      <c r="H13" s="298">
        <v>741</v>
      </c>
      <c r="I13" s="298">
        <v>2168</v>
      </c>
      <c r="J13" s="298">
        <v>449</v>
      </c>
      <c r="K13" s="298">
        <v>546</v>
      </c>
      <c r="L13" s="298">
        <v>0</v>
      </c>
      <c r="M13" s="271">
        <v>15142</v>
      </c>
      <c r="N13" s="246">
        <v>5500</v>
      </c>
    </row>
    <row r="14" spans="1:14" s="7" customFormat="1" ht="18.75" customHeight="1">
      <c r="A14" s="361" t="s">
        <v>306</v>
      </c>
      <c r="B14" s="298">
        <v>66</v>
      </c>
      <c r="C14" s="298">
        <v>9626</v>
      </c>
      <c r="D14" s="298">
        <v>0</v>
      </c>
      <c r="E14" s="298">
        <v>7017</v>
      </c>
      <c r="F14" s="298">
        <v>1556</v>
      </c>
      <c r="G14" s="298">
        <v>0</v>
      </c>
      <c r="H14" s="298">
        <v>1108</v>
      </c>
      <c r="I14" s="298">
        <v>1725</v>
      </c>
      <c r="J14" s="298">
        <v>1090</v>
      </c>
      <c r="K14" s="298">
        <v>3381</v>
      </c>
      <c r="L14" s="298">
        <v>0</v>
      </c>
      <c r="M14" s="271">
        <v>25569</v>
      </c>
      <c r="N14" s="246">
        <v>6619</v>
      </c>
    </row>
    <row r="15" spans="1:14" s="7" customFormat="1" ht="18.75" customHeight="1">
      <c r="A15" s="361" t="s">
        <v>34</v>
      </c>
      <c r="B15" s="298">
        <v>59</v>
      </c>
      <c r="C15" s="298">
        <v>3322</v>
      </c>
      <c r="D15" s="298">
        <v>0</v>
      </c>
      <c r="E15" s="298">
        <v>3874</v>
      </c>
      <c r="F15" s="298">
        <v>1032</v>
      </c>
      <c r="G15" s="298">
        <v>0</v>
      </c>
      <c r="H15" s="298">
        <v>632</v>
      </c>
      <c r="I15" s="298">
        <v>234</v>
      </c>
      <c r="J15" s="298">
        <v>32</v>
      </c>
      <c r="K15" s="298">
        <v>200</v>
      </c>
      <c r="L15" s="298">
        <v>0</v>
      </c>
      <c r="M15" s="271">
        <v>9385</v>
      </c>
      <c r="N15" s="246">
        <v>1855</v>
      </c>
    </row>
    <row r="16" spans="1:14" s="331" customFormat="1" ht="18.75" customHeight="1">
      <c r="A16" s="342" t="s">
        <v>400</v>
      </c>
      <c r="B16" s="343">
        <v>526</v>
      </c>
      <c r="C16" s="343">
        <v>19591</v>
      </c>
      <c r="D16" s="343">
        <v>0</v>
      </c>
      <c r="E16" s="343">
        <v>19345</v>
      </c>
      <c r="F16" s="343">
        <v>4735</v>
      </c>
      <c r="G16" s="343">
        <v>11</v>
      </c>
      <c r="H16" s="343">
        <v>3024</v>
      </c>
      <c r="I16" s="343">
        <v>2803</v>
      </c>
      <c r="J16" s="343">
        <v>836</v>
      </c>
      <c r="K16" s="343">
        <v>2365</v>
      </c>
      <c r="L16" s="343"/>
      <c r="M16" s="343">
        <v>53236</v>
      </c>
      <c r="N16" s="343">
        <v>16544</v>
      </c>
    </row>
    <row r="17" spans="1:14" s="7" customFormat="1" ht="18.75" customHeight="1">
      <c r="A17" s="299" t="s">
        <v>33</v>
      </c>
      <c r="B17" s="298">
        <v>34</v>
      </c>
      <c r="C17" s="298">
        <v>1224</v>
      </c>
      <c r="D17" s="298">
        <v>0</v>
      </c>
      <c r="E17" s="298">
        <v>1267</v>
      </c>
      <c r="F17" s="298">
        <v>223</v>
      </c>
      <c r="G17" s="298">
        <v>3</v>
      </c>
      <c r="H17" s="298">
        <v>221</v>
      </c>
      <c r="I17" s="298">
        <v>94</v>
      </c>
      <c r="J17" s="298">
        <v>35</v>
      </c>
      <c r="K17" s="298">
        <v>140</v>
      </c>
      <c r="L17" s="298">
        <v>0</v>
      </c>
      <c r="M17" s="271">
        <v>3241</v>
      </c>
      <c r="N17" s="246">
        <v>907</v>
      </c>
    </row>
    <row r="18" spans="1:14" s="7" customFormat="1" ht="18.75" customHeight="1">
      <c r="A18" s="299" t="s">
        <v>35</v>
      </c>
      <c r="B18" s="298">
        <v>35</v>
      </c>
      <c r="C18" s="298">
        <v>1186</v>
      </c>
      <c r="D18" s="298">
        <v>0</v>
      </c>
      <c r="E18" s="298">
        <v>1166</v>
      </c>
      <c r="F18" s="298">
        <v>334</v>
      </c>
      <c r="G18" s="298">
        <v>0</v>
      </c>
      <c r="H18" s="298">
        <v>237</v>
      </c>
      <c r="I18" s="298">
        <v>137</v>
      </c>
      <c r="J18" s="298">
        <v>34</v>
      </c>
      <c r="K18" s="298">
        <v>175</v>
      </c>
      <c r="L18" s="298">
        <v>0</v>
      </c>
      <c r="M18" s="271">
        <v>3304</v>
      </c>
      <c r="N18" s="246">
        <v>682</v>
      </c>
    </row>
    <row r="19" spans="1:14" s="7" customFormat="1" ht="18.75" customHeight="1">
      <c r="A19" s="299" t="s">
        <v>36</v>
      </c>
      <c r="B19" s="298">
        <v>37</v>
      </c>
      <c r="C19" s="298">
        <v>1432</v>
      </c>
      <c r="D19" s="298">
        <v>0</v>
      </c>
      <c r="E19" s="298">
        <v>1284</v>
      </c>
      <c r="F19" s="298">
        <v>381</v>
      </c>
      <c r="G19" s="298">
        <v>0</v>
      </c>
      <c r="H19" s="298">
        <v>187</v>
      </c>
      <c r="I19" s="298">
        <v>180</v>
      </c>
      <c r="J19" s="298">
        <v>38</v>
      </c>
      <c r="K19" s="298">
        <v>239</v>
      </c>
      <c r="L19" s="298">
        <v>0</v>
      </c>
      <c r="M19" s="271">
        <v>3778</v>
      </c>
      <c r="N19" s="246">
        <v>831</v>
      </c>
    </row>
    <row r="20" spans="1:14" s="7" customFormat="1" ht="18.75" customHeight="1">
      <c r="A20" s="299" t="s">
        <v>38</v>
      </c>
      <c r="B20" s="298">
        <v>54</v>
      </c>
      <c r="C20" s="298">
        <v>2186</v>
      </c>
      <c r="D20" s="298">
        <v>0</v>
      </c>
      <c r="E20" s="298">
        <v>2901</v>
      </c>
      <c r="F20" s="298">
        <v>575</v>
      </c>
      <c r="G20" s="298">
        <v>0</v>
      </c>
      <c r="H20" s="298">
        <v>217</v>
      </c>
      <c r="I20" s="298">
        <v>195</v>
      </c>
      <c r="J20" s="298">
        <v>34</v>
      </c>
      <c r="K20" s="298">
        <v>213</v>
      </c>
      <c r="L20" s="298">
        <v>0</v>
      </c>
      <c r="M20" s="271">
        <v>6375</v>
      </c>
      <c r="N20" s="246">
        <v>1793</v>
      </c>
    </row>
    <row r="21" spans="1:14" s="7" customFormat="1" ht="18.75" customHeight="1">
      <c r="A21" s="299" t="s">
        <v>37</v>
      </c>
      <c r="B21" s="298">
        <v>37</v>
      </c>
      <c r="C21" s="298">
        <v>1359</v>
      </c>
      <c r="D21" s="298">
        <v>0</v>
      </c>
      <c r="E21" s="298">
        <v>1450</v>
      </c>
      <c r="F21" s="298">
        <v>371</v>
      </c>
      <c r="G21" s="298">
        <v>4</v>
      </c>
      <c r="H21" s="298">
        <v>181</v>
      </c>
      <c r="I21" s="298">
        <v>123</v>
      </c>
      <c r="J21" s="298">
        <v>37</v>
      </c>
      <c r="K21" s="298">
        <v>152</v>
      </c>
      <c r="L21" s="298">
        <v>0</v>
      </c>
      <c r="M21" s="271">
        <v>3714</v>
      </c>
      <c r="N21" s="246">
        <v>1280</v>
      </c>
    </row>
    <row r="22" spans="1:14" s="7" customFormat="1" ht="18.75" customHeight="1">
      <c r="A22" s="299" t="s">
        <v>39</v>
      </c>
      <c r="B22" s="298">
        <v>43</v>
      </c>
      <c r="C22" s="298">
        <v>1642</v>
      </c>
      <c r="D22" s="298">
        <v>0</v>
      </c>
      <c r="E22" s="298">
        <v>1573</v>
      </c>
      <c r="F22" s="298">
        <v>385</v>
      </c>
      <c r="G22" s="298">
        <v>0</v>
      </c>
      <c r="H22" s="298">
        <v>209</v>
      </c>
      <c r="I22" s="298">
        <v>174</v>
      </c>
      <c r="J22" s="298">
        <v>44</v>
      </c>
      <c r="K22" s="298">
        <v>205</v>
      </c>
      <c r="L22" s="298">
        <v>0</v>
      </c>
      <c r="M22" s="271">
        <v>4275</v>
      </c>
      <c r="N22" s="246">
        <v>1598</v>
      </c>
    </row>
    <row r="23" spans="1:14" s="7" customFormat="1" ht="18.75" customHeight="1">
      <c r="A23" s="299" t="s">
        <v>40</v>
      </c>
      <c r="B23" s="298">
        <v>37</v>
      </c>
      <c r="C23" s="298">
        <v>1471</v>
      </c>
      <c r="D23" s="298">
        <v>0</v>
      </c>
      <c r="E23" s="298">
        <v>1337</v>
      </c>
      <c r="F23" s="298">
        <v>389</v>
      </c>
      <c r="G23" s="298">
        <v>0</v>
      </c>
      <c r="H23" s="298">
        <v>104</v>
      </c>
      <c r="I23" s="298">
        <v>126</v>
      </c>
      <c r="J23" s="298">
        <v>26</v>
      </c>
      <c r="K23" s="298">
        <v>176</v>
      </c>
      <c r="L23" s="298">
        <v>0</v>
      </c>
      <c r="M23" s="271">
        <v>3666</v>
      </c>
      <c r="N23" s="246">
        <v>1161</v>
      </c>
    </row>
    <row r="24" spans="1:14" s="7" customFormat="1" ht="18.75" customHeight="1">
      <c r="A24" s="299" t="s">
        <v>41</v>
      </c>
      <c r="B24" s="298">
        <v>55</v>
      </c>
      <c r="C24" s="298">
        <v>2053</v>
      </c>
      <c r="D24" s="298">
        <v>0</v>
      </c>
      <c r="E24" s="298">
        <v>1958</v>
      </c>
      <c r="F24" s="298">
        <v>586</v>
      </c>
      <c r="G24" s="298">
        <v>0</v>
      </c>
      <c r="H24" s="298">
        <v>324</v>
      </c>
      <c r="I24" s="298">
        <v>175</v>
      </c>
      <c r="J24" s="298">
        <v>34</v>
      </c>
      <c r="K24" s="298">
        <v>265</v>
      </c>
      <c r="L24" s="298">
        <v>0</v>
      </c>
      <c r="M24" s="271">
        <v>5450</v>
      </c>
      <c r="N24" s="246">
        <v>1684</v>
      </c>
    </row>
    <row r="25" spans="1:14" s="7" customFormat="1" ht="18.75" customHeight="1">
      <c r="A25" s="299" t="s">
        <v>42</v>
      </c>
      <c r="B25" s="298">
        <v>30</v>
      </c>
      <c r="C25" s="298">
        <v>1087</v>
      </c>
      <c r="D25" s="298">
        <v>0</v>
      </c>
      <c r="E25" s="298">
        <v>1070</v>
      </c>
      <c r="F25" s="298">
        <v>299</v>
      </c>
      <c r="G25" s="298">
        <v>0</v>
      </c>
      <c r="H25" s="298">
        <v>170</v>
      </c>
      <c r="I25" s="298">
        <v>107</v>
      </c>
      <c r="J25" s="298">
        <v>35</v>
      </c>
      <c r="K25" s="298">
        <v>143</v>
      </c>
      <c r="L25" s="298">
        <v>0</v>
      </c>
      <c r="M25" s="271">
        <v>2941</v>
      </c>
      <c r="N25" s="246">
        <v>1192</v>
      </c>
    </row>
    <row r="26" spans="1:14" s="7" customFormat="1" ht="18.75" customHeight="1">
      <c r="A26" s="299" t="s">
        <v>43</v>
      </c>
      <c r="B26" s="298">
        <v>33</v>
      </c>
      <c r="C26" s="298">
        <v>1224</v>
      </c>
      <c r="D26" s="298">
        <v>0</v>
      </c>
      <c r="E26" s="298">
        <v>1283</v>
      </c>
      <c r="F26" s="298">
        <v>269</v>
      </c>
      <c r="G26" s="298">
        <v>3</v>
      </c>
      <c r="H26" s="298">
        <v>118</v>
      </c>
      <c r="I26" s="298">
        <v>119</v>
      </c>
      <c r="J26" s="298">
        <v>28</v>
      </c>
      <c r="K26" s="298">
        <v>148</v>
      </c>
      <c r="L26" s="298">
        <v>0</v>
      </c>
      <c r="M26" s="271">
        <v>3225</v>
      </c>
      <c r="N26" s="246">
        <v>1230</v>
      </c>
    </row>
    <row r="27" spans="1:14" s="7" customFormat="1" ht="18.75" customHeight="1">
      <c r="A27" s="299" t="s">
        <v>44</v>
      </c>
      <c r="B27" s="298">
        <v>18</v>
      </c>
      <c r="C27" s="298">
        <v>629</v>
      </c>
      <c r="D27" s="298">
        <v>0</v>
      </c>
      <c r="E27" s="298">
        <v>751</v>
      </c>
      <c r="F27" s="298">
        <v>154</v>
      </c>
      <c r="G27" s="298">
        <v>1</v>
      </c>
      <c r="H27" s="298">
        <v>65</v>
      </c>
      <c r="I27" s="298">
        <v>38</v>
      </c>
      <c r="J27" s="298">
        <v>19</v>
      </c>
      <c r="K27" s="298">
        <v>74</v>
      </c>
      <c r="L27" s="298">
        <v>0</v>
      </c>
      <c r="M27" s="271">
        <v>1749</v>
      </c>
      <c r="N27" s="246">
        <v>405</v>
      </c>
    </row>
    <row r="28" spans="1:14" s="7" customFormat="1" ht="18.75" customHeight="1">
      <c r="A28" s="299" t="s">
        <v>45</v>
      </c>
      <c r="B28" s="298">
        <v>31</v>
      </c>
      <c r="C28" s="298">
        <v>1392</v>
      </c>
      <c r="D28" s="298">
        <v>0</v>
      </c>
      <c r="E28" s="298">
        <v>1196</v>
      </c>
      <c r="F28" s="298">
        <v>234</v>
      </c>
      <c r="G28" s="298">
        <v>0</v>
      </c>
      <c r="H28" s="298">
        <v>346</v>
      </c>
      <c r="I28" s="298">
        <v>632</v>
      </c>
      <c r="J28" s="298">
        <v>101</v>
      </c>
      <c r="K28" s="298">
        <v>148</v>
      </c>
      <c r="L28" s="298">
        <v>0</v>
      </c>
      <c r="M28" s="271">
        <v>4080</v>
      </c>
      <c r="N28" s="246">
        <v>1452</v>
      </c>
    </row>
    <row r="29" spans="1:14" s="7" customFormat="1" ht="18.75" customHeight="1">
      <c r="A29" s="299" t="s">
        <v>46</v>
      </c>
      <c r="B29" s="298">
        <v>32</v>
      </c>
      <c r="C29" s="298">
        <v>1126</v>
      </c>
      <c r="D29" s="298">
        <v>0</v>
      </c>
      <c r="E29" s="298">
        <v>977</v>
      </c>
      <c r="F29" s="298">
        <v>226</v>
      </c>
      <c r="G29" s="298">
        <v>0</v>
      </c>
      <c r="H29" s="298">
        <v>231</v>
      </c>
      <c r="I29" s="298">
        <v>461</v>
      </c>
      <c r="J29" s="298">
        <v>85</v>
      </c>
      <c r="K29" s="298">
        <v>104</v>
      </c>
      <c r="L29" s="298">
        <v>0</v>
      </c>
      <c r="M29" s="271">
        <v>3242</v>
      </c>
      <c r="N29" s="246">
        <v>1090</v>
      </c>
    </row>
    <row r="30" spans="1:14" s="98" customFormat="1" ht="18.75" customHeight="1">
      <c r="A30" s="299" t="s">
        <v>47</v>
      </c>
      <c r="B30" s="298">
        <v>24</v>
      </c>
      <c r="C30" s="298">
        <v>953</v>
      </c>
      <c r="D30" s="298">
        <v>0</v>
      </c>
      <c r="E30" s="298">
        <v>778</v>
      </c>
      <c r="F30" s="298">
        <v>213</v>
      </c>
      <c r="G30" s="298">
        <v>0</v>
      </c>
      <c r="H30" s="298">
        <v>89</v>
      </c>
      <c r="I30" s="298">
        <v>71</v>
      </c>
      <c r="J30" s="298">
        <v>277</v>
      </c>
      <c r="K30" s="298">
        <v>97</v>
      </c>
      <c r="L30" s="298">
        <v>0</v>
      </c>
      <c r="M30" s="271">
        <v>2502</v>
      </c>
      <c r="N30" s="246">
        <v>754</v>
      </c>
    </row>
    <row r="31" spans="1:14" s="7" customFormat="1" ht="18.75" customHeight="1">
      <c r="A31" s="299" t="s">
        <v>72</v>
      </c>
      <c r="B31" s="298">
        <v>17</v>
      </c>
      <c r="C31" s="298">
        <v>442</v>
      </c>
      <c r="D31" s="298">
        <v>0</v>
      </c>
      <c r="E31" s="298">
        <v>274</v>
      </c>
      <c r="F31" s="298">
        <v>66</v>
      </c>
      <c r="G31" s="298">
        <v>0</v>
      </c>
      <c r="H31" s="298">
        <v>256</v>
      </c>
      <c r="I31" s="298">
        <v>151</v>
      </c>
      <c r="J31" s="298">
        <v>8</v>
      </c>
      <c r="K31" s="298">
        <v>66</v>
      </c>
      <c r="L31" s="298">
        <v>0</v>
      </c>
      <c r="M31" s="271">
        <v>1280</v>
      </c>
      <c r="N31" s="246">
        <v>424</v>
      </c>
    </row>
    <row r="32" spans="1:14" s="7" customFormat="1" ht="18.75" customHeight="1">
      <c r="A32" s="299" t="s">
        <v>73</v>
      </c>
      <c r="B32" s="298">
        <v>9</v>
      </c>
      <c r="C32" s="298">
        <v>185</v>
      </c>
      <c r="D32" s="298">
        <v>0</v>
      </c>
      <c r="E32" s="298">
        <v>80</v>
      </c>
      <c r="F32" s="298">
        <v>30</v>
      </c>
      <c r="G32" s="298">
        <v>0</v>
      </c>
      <c r="H32" s="298">
        <v>69</v>
      </c>
      <c r="I32" s="298">
        <v>20</v>
      </c>
      <c r="J32" s="298">
        <v>1</v>
      </c>
      <c r="K32" s="298">
        <v>20</v>
      </c>
      <c r="L32" s="298">
        <v>0</v>
      </c>
      <c r="M32" s="271">
        <v>414</v>
      </c>
      <c r="N32" s="246">
        <v>61</v>
      </c>
    </row>
    <row r="33" ht="18.75" customHeight="1"/>
  </sheetData>
  <sheetProtection/>
  <mergeCells count="11">
    <mergeCell ref="I5:I7"/>
    <mergeCell ref="C6:F6"/>
    <mergeCell ref="K5:K7"/>
    <mergeCell ref="M5:M7"/>
    <mergeCell ref="N4:N7"/>
    <mergeCell ref="B4:F4"/>
    <mergeCell ref="B5:B7"/>
    <mergeCell ref="G6:G7"/>
    <mergeCell ref="J5:J7"/>
    <mergeCell ref="H6:H7"/>
    <mergeCell ref="G5:H5"/>
  </mergeCells>
  <printOptions horizontalCentered="1"/>
  <pageMargins left="1.4960629921259843" right="1.299212598425197" top="0.7874015748031497" bottom="2.952755905511811" header="0" footer="0"/>
  <pageSetup blackAndWhite="1" horizontalDpi="600" verticalDpi="600" orientation="portrait" paperSize="9" scale="95" r:id="rId1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showGridLines="0" view="pageBreakPreview" zoomScale="60" zoomScaleNormal="75" workbookViewId="0" topLeftCell="A1">
      <pane xSplit="1" ySplit="6" topLeftCell="B7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5.75"/>
  <cols>
    <col min="1" max="1" width="14.375" style="7" customWidth="1"/>
    <col min="2" max="7" width="13.25390625" style="1" customWidth="1"/>
    <col min="8" max="8" width="12.625" style="1" customWidth="1"/>
    <col min="9" max="9" width="12.875" style="1" customWidth="1"/>
    <col min="10" max="10" width="12.75390625" style="1" customWidth="1"/>
    <col min="11" max="11" width="12.625" style="1" customWidth="1"/>
    <col min="12" max="12" width="12.50390625" style="1" customWidth="1"/>
    <col min="13" max="13" width="11.625" style="1" customWidth="1"/>
    <col min="14" max="14" width="9.50390625" style="1" customWidth="1"/>
    <col min="15" max="15" width="13.25390625" style="1" customWidth="1"/>
    <col min="16" max="16" width="16.50390625" style="16" customWidth="1"/>
    <col min="17" max="16384" width="9.00390625" style="1" customWidth="1"/>
  </cols>
  <sheetData>
    <row r="1" spans="1:16" ht="19.5">
      <c r="A1" s="245"/>
      <c r="B1" s="256"/>
      <c r="C1" s="256"/>
      <c r="D1" s="273"/>
      <c r="E1" s="273"/>
      <c r="F1" s="256"/>
      <c r="G1" s="254" t="s">
        <v>315</v>
      </c>
      <c r="H1" s="255" t="s">
        <v>316</v>
      </c>
      <c r="I1" s="256"/>
      <c r="J1" s="256"/>
      <c r="K1" s="256"/>
      <c r="L1" s="273"/>
      <c r="M1" s="273"/>
      <c r="N1" s="273"/>
      <c r="O1" s="280"/>
      <c r="P1" s="258"/>
    </row>
    <row r="2" spans="1:16" ht="29.25" customHeight="1">
      <c r="A2" s="245"/>
      <c r="B2" s="256"/>
      <c r="C2" s="256"/>
      <c r="D2" s="274"/>
      <c r="E2" s="274"/>
      <c r="F2" s="256"/>
      <c r="G2" s="275" t="s">
        <v>198</v>
      </c>
      <c r="H2" s="281" t="s">
        <v>199</v>
      </c>
      <c r="I2" s="256"/>
      <c r="J2" s="256"/>
      <c r="K2" s="300"/>
      <c r="L2" s="274"/>
      <c r="M2" s="274"/>
      <c r="N2" s="274"/>
      <c r="O2" s="263" t="s">
        <v>272</v>
      </c>
      <c r="P2" s="258"/>
    </row>
    <row r="3" spans="1:16" ht="22.5" customHeight="1">
      <c r="A3" s="283"/>
      <c r="B3" s="256"/>
      <c r="C3" s="256"/>
      <c r="D3" s="273"/>
      <c r="E3" s="273"/>
      <c r="F3" s="256"/>
      <c r="G3" s="265" t="s">
        <v>254</v>
      </c>
      <c r="H3" s="236" t="s">
        <v>424</v>
      </c>
      <c r="I3" s="256"/>
      <c r="J3" s="256"/>
      <c r="K3" s="301"/>
      <c r="L3" s="273"/>
      <c r="M3" s="273"/>
      <c r="N3" s="273"/>
      <c r="O3" s="284" t="s">
        <v>271</v>
      </c>
      <c r="P3" s="258"/>
    </row>
    <row r="4" spans="1:16" s="99" customFormat="1" ht="27.75" customHeight="1">
      <c r="A4" s="302"/>
      <c r="B4" s="303"/>
      <c r="C4" s="304" t="s">
        <v>233</v>
      </c>
      <c r="D4" s="305" t="s">
        <v>234</v>
      </c>
      <c r="E4" s="306"/>
      <c r="F4" s="307" t="s">
        <v>235</v>
      </c>
      <c r="G4" s="305"/>
      <c r="H4" s="308"/>
      <c r="I4" s="305" t="s">
        <v>248</v>
      </c>
      <c r="J4" s="306"/>
      <c r="K4" s="305" t="s">
        <v>236</v>
      </c>
      <c r="L4" s="306"/>
      <c r="M4" s="305" t="s">
        <v>237</v>
      </c>
      <c r="N4" s="305"/>
      <c r="O4" s="309"/>
      <c r="P4" s="310"/>
    </row>
    <row r="5" spans="1:16" s="7" customFormat="1" ht="16.5" customHeight="1">
      <c r="A5" s="311"/>
      <c r="B5" s="420" t="s">
        <v>81</v>
      </c>
      <c r="C5" s="420" t="s">
        <v>82</v>
      </c>
      <c r="D5" s="418" t="s">
        <v>281</v>
      </c>
      <c r="E5" s="418" t="s">
        <v>227</v>
      </c>
      <c r="F5" s="418" t="s">
        <v>228</v>
      </c>
      <c r="G5" s="420" t="s">
        <v>83</v>
      </c>
      <c r="H5" s="420" t="s">
        <v>84</v>
      </c>
      <c r="I5" s="420" t="s">
        <v>85</v>
      </c>
      <c r="J5" s="418" t="s">
        <v>260</v>
      </c>
      <c r="K5" s="418" t="s">
        <v>229</v>
      </c>
      <c r="L5" s="420" t="s">
        <v>86</v>
      </c>
      <c r="M5" s="420" t="s">
        <v>230</v>
      </c>
      <c r="N5" s="420" t="s">
        <v>374</v>
      </c>
      <c r="O5" s="420" t="s">
        <v>243</v>
      </c>
      <c r="P5" s="312"/>
    </row>
    <row r="6" spans="1:16" s="9" customFormat="1" ht="30.75" customHeight="1">
      <c r="A6" s="311"/>
      <c r="B6" s="421"/>
      <c r="C6" s="421"/>
      <c r="D6" s="419"/>
      <c r="E6" s="419"/>
      <c r="F6" s="419"/>
      <c r="G6" s="421" t="s">
        <v>87</v>
      </c>
      <c r="H6" s="422"/>
      <c r="I6" s="421"/>
      <c r="J6" s="419"/>
      <c r="K6" s="419"/>
      <c r="L6" s="421"/>
      <c r="M6" s="421"/>
      <c r="N6" s="422"/>
      <c r="O6" s="421"/>
      <c r="P6" s="423" t="s">
        <v>200</v>
      </c>
    </row>
    <row r="7" spans="1:16" s="345" customFormat="1" ht="30" customHeight="1">
      <c r="A7" s="344" t="s">
        <v>11</v>
      </c>
      <c r="B7" s="349">
        <v>2826235384</v>
      </c>
      <c r="C7" s="349">
        <v>427357918</v>
      </c>
      <c r="D7" s="349">
        <v>102933867800</v>
      </c>
      <c r="E7" s="349">
        <v>4082075840</v>
      </c>
      <c r="F7" s="349">
        <v>14838541415</v>
      </c>
      <c r="G7" s="349">
        <v>24200626012</v>
      </c>
      <c r="H7" s="349">
        <v>6767818855</v>
      </c>
      <c r="I7" s="349">
        <v>15321898298</v>
      </c>
      <c r="J7" s="349">
        <v>19673836058</v>
      </c>
      <c r="K7" s="349">
        <v>9317786261</v>
      </c>
      <c r="L7" s="349">
        <v>11288159638</v>
      </c>
      <c r="M7" s="349">
        <v>790000000</v>
      </c>
      <c r="N7" s="349">
        <v>13764002</v>
      </c>
      <c r="O7" s="349">
        <v>212481967481</v>
      </c>
      <c r="P7" s="423"/>
    </row>
    <row r="8" spans="1:16" s="345" customFormat="1" ht="30" customHeight="1">
      <c r="A8" s="344" t="s">
        <v>401</v>
      </c>
      <c r="B8" s="349">
        <v>1777262037</v>
      </c>
      <c r="C8" s="349">
        <v>266779812</v>
      </c>
      <c r="D8" s="349">
        <v>70210793750</v>
      </c>
      <c r="E8" s="349">
        <v>2765490963</v>
      </c>
      <c r="F8" s="349">
        <v>12451690623</v>
      </c>
      <c r="G8" s="349">
        <v>15714342543</v>
      </c>
      <c r="H8" s="349">
        <v>4788157243</v>
      </c>
      <c r="I8" s="349">
        <v>10670294662</v>
      </c>
      <c r="J8" s="349">
        <v>13011901848</v>
      </c>
      <c r="K8" s="349">
        <v>6269690679</v>
      </c>
      <c r="L8" s="349">
        <v>7762716469</v>
      </c>
      <c r="M8" s="349">
        <v>640000000</v>
      </c>
      <c r="N8" s="349">
        <v>13764002</v>
      </c>
      <c r="O8" s="349">
        <v>146342884631</v>
      </c>
      <c r="P8" s="346"/>
    </row>
    <row r="9" spans="1:16" s="10" customFormat="1" ht="26.25" customHeight="1">
      <c r="A9" s="360" t="s">
        <v>304</v>
      </c>
      <c r="B9" s="350">
        <v>323177573</v>
      </c>
      <c r="C9" s="350">
        <v>53274000</v>
      </c>
      <c r="D9" s="350">
        <v>18544447814</v>
      </c>
      <c r="E9" s="350">
        <v>641523641</v>
      </c>
      <c r="F9" s="350">
        <v>5148795858</v>
      </c>
      <c r="G9" s="350">
        <v>659088836</v>
      </c>
      <c r="H9" s="350">
        <v>1119469067</v>
      </c>
      <c r="I9" s="350">
        <v>2299510826</v>
      </c>
      <c r="J9" s="350">
        <v>4025433053</v>
      </c>
      <c r="K9" s="350">
        <v>1496404449</v>
      </c>
      <c r="L9" s="350">
        <v>1868363610</v>
      </c>
      <c r="M9" s="362">
        <v>300000000</v>
      </c>
      <c r="N9" s="350">
        <v>13764002</v>
      </c>
      <c r="O9" s="351">
        <v>36493252729</v>
      </c>
      <c r="P9" s="313">
        <f>O9-('用途別'!J8+'用途別'!C8)*1000</f>
        <v>-271</v>
      </c>
    </row>
    <row r="10" spans="1:16" s="10" customFormat="1" ht="26.25" customHeight="1">
      <c r="A10" s="360" t="s">
        <v>305</v>
      </c>
      <c r="B10" s="350">
        <v>287242560</v>
      </c>
      <c r="C10" s="350">
        <v>52017633</v>
      </c>
      <c r="D10" s="350">
        <v>12723282593</v>
      </c>
      <c r="E10" s="350">
        <v>594559200</v>
      </c>
      <c r="F10" s="350">
        <v>2196781029</v>
      </c>
      <c r="G10" s="350">
        <v>3771286039</v>
      </c>
      <c r="H10" s="350">
        <v>792572940</v>
      </c>
      <c r="I10" s="350">
        <v>2428573508</v>
      </c>
      <c r="J10" s="350">
        <v>1939674000</v>
      </c>
      <c r="K10" s="350">
        <v>1180061161</v>
      </c>
      <c r="L10" s="350">
        <v>1560322239</v>
      </c>
      <c r="M10" s="350">
        <v>0</v>
      </c>
      <c r="N10" s="350">
        <v>0</v>
      </c>
      <c r="O10" s="351">
        <v>27526372902</v>
      </c>
      <c r="P10" s="313">
        <f>O10-('用途別'!J9+'用途別'!C9)*1000</f>
        <v>-98</v>
      </c>
    </row>
    <row r="11" spans="1:16" s="9" customFormat="1" ht="26.25" customHeight="1">
      <c r="A11" s="360" t="s">
        <v>247</v>
      </c>
      <c r="B11" s="350">
        <v>306688980</v>
      </c>
      <c r="C11" s="350">
        <v>41601960</v>
      </c>
      <c r="D11" s="350">
        <v>12021922312</v>
      </c>
      <c r="E11" s="350">
        <v>344895125</v>
      </c>
      <c r="F11" s="350">
        <v>1362764522</v>
      </c>
      <c r="G11" s="350">
        <v>3366249041</v>
      </c>
      <c r="H11" s="350">
        <v>833573768</v>
      </c>
      <c r="I11" s="350">
        <v>1795091357</v>
      </c>
      <c r="J11" s="350">
        <v>2196574995</v>
      </c>
      <c r="K11" s="350">
        <v>1002794544</v>
      </c>
      <c r="L11" s="350">
        <v>1178397396</v>
      </c>
      <c r="M11" s="350">
        <v>0</v>
      </c>
      <c r="N11" s="350">
        <v>0</v>
      </c>
      <c r="O11" s="351">
        <v>24450554000</v>
      </c>
      <c r="P11" s="313">
        <f>O11-('用途別'!J10+'用途別'!C10)*1000</f>
        <v>0</v>
      </c>
    </row>
    <row r="12" spans="1:16" s="10" customFormat="1" ht="26.25" customHeight="1">
      <c r="A12" s="360" t="s">
        <v>155</v>
      </c>
      <c r="B12" s="350">
        <v>280404504</v>
      </c>
      <c r="C12" s="350">
        <v>43811677</v>
      </c>
      <c r="D12" s="350">
        <v>8746965305</v>
      </c>
      <c r="E12" s="350">
        <v>314222623</v>
      </c>
      <c r="F12" s="350">
        <v>1251994789</v>
      </c>
      <c r="G12" s="350">
        <v>2382709457</v>
      </c>
      <c r="H12" s="350">
        <v>614343077</v>
      </c>
      <c r="I12" s="350">
        <v>1045211294</v>
      </c>
      <c r="J12" s="350">
        <v>1707199000</v>
      </c>
      <c r="K12" s="350">
        <v>870754612</v>
      </c>
      <c r="L12" s="350">
        <v>1029680662</v>
      </c>
      <c r="M12" s="350">
        <v>0</v>
      </c>
      <c r="N12" s="350">
        <v>0</v>
      </c>
      <c r="O12" s="351">
        <v>18287297000</v>
      </c>
      <c r="P12" s="313">
        <f>O12-('用途別'!J11+'用途別'!C11)*1000</f>
        <v>0</v>
      </c>
    </row>
    <row r="13" spans="1:16" s="10" customFormat="1" ht="26.25" customHeight="1">
      <c r="A13" s="360" t="s">
        <v>307</v>
      </c>
      <c r="B13" s="350">
        <v>318906460</v>
      </c>
      <c r="C13" s="350">
        <v>39930719</v>
      </c>
      <c r="D13" s="350">
        <v>12242083438</v>
      </c>
      <c r="E13" s="350">
        <v>481724649</v>
      </c>
      <c r="F13" s="350">
        <v>2311106505</v>
      </c>
      <c r="G13" s="350">
        <v>4047200023</v>
      </c>
      <c r="H13" s="350">
        <v>853806691</v>
      </c>
      <c r="I13" s="350">
        <v>2177620910</v>
      </c>
      <c r="J13" s="350">
        <v>2535433800</v>
      </c>
      <c r="K13" s="350">
        <v>1190522624</v>
      </c>
      <c r="L13" s="350">
        <v>1525443181</v>
      </c>
      <c r="M13" s="350">
        <v>0</v>
      </c>
      <c r="N13" s="350">
        <v>0</v>
      </c>
      <c r="O13" s="351">
        <v>27723779000</v>
      </c>
      <c r="P13" s="313">
        <f>O13-('用途別'!J12+'用途別'!C12)*1000</f>
        <v>0</v>
      </c>
    </row>
    <row r="14" spans="1:16" s="10" customFormat="1" ht="26.25" customHeight="1">
      <c r="A14" s="360" t="s">
        <v>201</v>
      </c>
      <c r="B14" s="350">
        <v>260841960</v>
      </c>
      <c r="C14" s="350">
        <v>36143823</v>
      </c>
      <c r="D14" s="350">
        <v>5932092288</v>
      </c>
      <c r="E14" s="350">
        <v>388565725</v>
      </c>
      <c r="F14" s="350">
        <v>180247920</v>
      </c>
      <c r="G14" s="350">
        <v>1487809147</v>
      </c>
      <c r="H14" s="350">
        <v>574391700</v>
      </c>
      <c r="I14" s="350">
        <v>924286767</v>
      </c>
      <c r="J14" s="350">
        <v>607587000</v>
      </c>
      <c r="K14" s="350">
        <v>529153289</v>
      </c>
      <c r="L14" s="350">
        <v>600509381</v>
      </c>
      <c r="M14" s="350">
        <v>340000000</v>
      </c>
      <c r="N14" s="350">
        <v>0</v>
      </c>
      <c r="O14" s="351">
        <v>11861629000</v>
      </c>
      <c r="P14" s="313">
        <f>O14-('用途別'!J13+'用途別'!C13)*1000</f>
        <v>0</v>
      </c>
    </row>
    <row r="15" spans="1:16" s="345" customFormat="1" ht="26.25" customHeight="1">
      <c r="A15" s="324" t="s">
        <v>402</v>
      </c>
      <c r="B15" s="349">
        <v>1048973347</v>
      </c>
      <c r="C15" s="349">
        <v>160578106</v>
      </c>
      <c r="D15" s="349">
        <v>32723074050</v>
      </c>
      <c r="E15" s="349">
        <v>1316584877</v>
      </c>
      <c r="F15" s="349">
        <v>2386850792</v>
      </c>
      <c r="G15" s="349">
        <v>8486283469</v>
      </c>
      <c r="H15" s="349">
        <v>1979661612</v>
      </c>
      <c r="I15" s="349">
        <v>4651603636</v>
      </c>
      <c r="J15" s="349">
        <v>6661934210</v>
      </c>
      <c r="K15" s="349">
        <v>3048095582</v>
      </c>
      <c r="L15" s="349">
        <v>3525443169</v>
      </c>
      <c r="M15" s="349">
        <v>150000000</v>
      </c>
      <c r="N15" s="349">
        <v>0</v>
      </c>
      <c r="O15" s="349">
        <v>66139082850</v>
      </c>
      <c r="P15" s="347"/>
    </row>
    <row r="16" spans="1:16" s="10" customFormat="1" ht="26.25" customHeight="1">
      <c r="A16" s="168" t="s">
        <v>33</v>
      </c>
      <c r="B16" s="350">
        <v>67944430</v>
      </c>
      <c r="C16" s="350">
        <v>16917768</v>
      </c>
      <c r="D16" s="350">
        <v>1964479653</v>
      </c>
      <c r="E16" s="350">
        <v>97027703</v>
      </c>
      <c r="F16" s="350">
        <v>100707747</v>
      </c>
      <c r="G16" s="350">
        <v>543584830</v>
      </c>
      <c r="H16" s="350">
        <v>109059200</v>
      </c>
      <c r="I16" s="350">
        <v>258657285</v>
      </c>
      <c r="J16" s="350">
        <v>364161930</v>
      </c>
      <c r="K16" s="350">
        <v>161523780</v>
      </c>
      <c r="L16" s="350">
        <v>201790674</v>
      </c>
      <c r="M16" s="350">
        <v>0</v>
      </c>
      <c r="N16" s="350">
        <v>0</v>
      </c>
      <c r="O16" s="351">
        <v>3885855000</v>
      </c>
      <c r="P16" s="313">
        <f>O16-('用途別'!J15+'用途別'!C15)*1000</f>
        <v>0</v>
      </c>
    </row>
    <row r="17" spans="1:16" s="10" customFormat="1" ht="26.25" customHeight="1">
      <c r="A17" s="168" t="s">
        <v>35</v>
      </c>
      <c r="B17" s="350">
        <v>71767500</v>
      </c>
      <c r="C17" s="350">
        <v>5459593</v>
      </c>
      <c r="D17" s="350">
        <v>2074296252</v>
      </c>
      <c r="E17" s="350">
        <v>104249650</v>
      </c>
      <c r="F17" s="350">
        <v>133588993</v>
      </c>
      <c r="G17" s="350">
        <v>516743051</v>
      </c>
      <c r="H17" s="350">
        <v>154179000</v>
      </c>
      <c r="I17" s="350">
        <v>272088896</v>
      </c>
      <c r="J17" s="350">
        <v>462196000</v>
      </c>
      <c r="K17" s="350">
        <v>265708732</v>
      </c>
      <c r="L17" s="350">
        <v>218087333</v>
      </c>
      <c r="M17" s="350">
        <v>0</v>
      </c>
      <c r="N17" s="350">
        <v>0</v>
      </c>
      <c r="O17" s="351">
        <v>4278365000</v>
      </c>
      <c r="P17" s="313">
        <f>O17-('用途別'!J16+'用途別'!C16)*1000</f>
        <v>0</v>
      </c>
    </row>
    <row r="18" spans="1:16" s="10" customFormat="1" ht="26.25" customHeight="1">
      <c r="A18" s="168" t="s">
        <v>36</v>
      </c>
      <c r="B18" s="350">
        <v>75997608</v>
      </c>
      <c r="C18" s="350">
        <v>8023420</v>
      </c>
      <c r="D18" s="350">
        <v>2190229785</v>
      </c>
      <c r="E18" s="350">
        <v>78260383</v>
      </c>
      <c r="F18" s="350">
        <v>169628364</v>
      </c>
      <c r="G18" s="350">
        <v>605617596</v>
      </c>
      <c r="H18" s="350">
        <v>139504600</v>
      </c>
      <c r="I18" s="350">
        <v>403251529</v>
      </c>
      <c r="J18" s="350">
        <v>376008000</v>
      </c>
      <c r="K18" s="350">
        <v>251477598</v>
      </c>
      <c r="L18" s="350">
        <v>256737117</v>
      </c>
      <c r="M18" s="350">
        <v>0</v>
      </c>
      <c r="N18" s="350">
        <v>0</v>
      </c>
      <c r="O18" s="351">
        <v>4554736000</v>
      </c>
      <c r="P18" s="313">
        <f>O18-('用途別'!J17+'用途別'!C17)*1000</f>
        <v>0</v>
      </c>
    </row>
    <row r="19" spans="1:16" s="10" customFormat="1" ht="26.25" customHeight="1">
      <c r="A19" s="168" t="s">
        <v>38</v>
      </c>
      <c r="B19" s="350">
        <v>105936000</v>
      </c>
      <c r="C19" s="350">
        <v>16284000</v>
      </c>
      <c r="D19" s="350">
        <v>4172784000</v>
      </c>
      <c r="E19" s="350">
        <v>100800000</v>
      </c>
      <c r="F19" s="350">
        <v>171504000</v>
      </c>
      <c r="G19" s="350">
        <v>919533000</v>
      </c>
      <c r="H19" s="350">
        <v>242372000</v>
      </c>
      <c r="I19" s="350">
        <v>609455000</v>
      </c>
      <c r="J19" s="350">
        <v>732000000</v>
      </c>
      <c r="K19" s="350">
        <v>315252000</v>
      </c>
      <c r="L19" s="350">
        <v>358711000</v>
      </c>
      <c r="M19" s="350">
        <v>0</v>
      </c>
      <c r="N19" s="350">
        <v>0</v>
      </c>
      <c r="O19" s="351">
        <v>7744631000</v>
      </c>
      <c r="P19" s="313">
        <f>O19-('用途別'!J18+'用途別'!C18)*1000</f>
        <v>0</v>
      </c>
    </row>
    <row r="20" spans="1:16" s="10" customFormat="1" ht="26.25" customHeight="1">
      <c r="A20" s="168" t="s">
        <v>37</v>
      </c>
      <c r="B20" s="350">
        <v>75699567</v>
      </c>
      <c r="C20" s="350">
        <v>6236880</v>
      </c>
      <c r="D20" s="350">
        <v>2379540353</v>
      </c>
      <c r="E20" s="350">
        <v>72611585</v>
      </c>
      <c r="F20" s="350">
        <v>121962296</v>
      </c>
      <c r="G20" s="350">
        <v>691569544</v>
      </c>
      <c r="H20" s="350">
        <v>149287214</v>
      </c>
      <c r="I20" s="350">
        <v>344501696</v>
      </c>
      <c r="J20" s="350">
        <v>477157280</v>
      </c>
      <c r="K20" s="350">
        <v>211736530</v>
      </c>
      <c r="L20" s="350">
        <v>238791055</v>
      </c>
      <c r="M20" s="362">
        <v>55000000</v>
      </c>
      <c r="N20" s="350">
        <v>0</v>
      </c>
      <c r="O20" s="351">
        <v>4824094000</v>
      </c>
      <c r="P20" s="313">
        <f>O20-('用途別'!J19+'用途別'!C19)*1000</f>
        <v>0</v>
      </c>
    </row>
    <row r="21" spans="1:16" s="10" customFormat="1" ht="26.25" customHeight="1">
      <c r="A21" s="168" t="s">
        <v>39</v>
      </c>
      <c r="B21" s="350">
        <v>80664120</v>
      </c>
      <c r="C21" s="350">
        <v>10087380</v>
      </c>
      <c r="D21" s="350">
        <v>2851689300</v>
      </c>
      <c r="E21" s="350">
        <v>94399644</v>
      </c>
      <c r="F21" s="350">
        <v>163419060</v>
      </c>
      <c r="G21" s="350">
        <v>614739250</v>
      </c>
      <c r="H21" s="350">
        <v>112348920</v>
      </c>
      <c r="I21" s="350">
        <v>265338271</v>
      </c>
      <c r="J21" s="350">
        <v>645000000</v>
      </c>
      <c r="K21" s="350">
        <v>262975752</v>
      </c>
      <c r="L21" s="350">
        <v>321102303</v>
      </c>
      <c r="M21" s="350">
        <v>0</v>
      </c>
      <c r="N21" s="350">
        <v>0</v>
      </c>
      <c r="O21" s="351">
        <v>5421764000</v>
      </c>
      <c r="P21" s="313">
        <f>O21-('用途別'!J20+'用途別'!C20)*1000</f>
        <v>0</v>
      </c>
    </row>
    <row r="22" spans="1:16" s="10" customFormat="1" ht="26.25" customHeight="1">
      <c r="A22" s="168" t="s">
        <v>40</v>
      </c>
      <c r="B22" s="350">
        <v>78646764</v>
      </c>
      <c r="C22" s="350">
        <v>10035600</v>
      </c>
      <c r="D22" s="350">
        <v>2441815068</v>
      </c>
      <c r="E22" s="350">
        <v>44923200</v>
      </c>
      <c r="F22" s="350">
        <v>127477512</v>
      </c>
      <c r="G22" s="350">
        <v>606824677</v>
      </c>
      <c r="H22" s="350">
        <v>168889000</v>
      </c>
      <c r="I22" s="350">
        <v>321776575</v>
      </c>
      <c r="J22" s="350">
        <v>473775000</v>
      </c>
      <c r="K22" s="350">
        <v>217108788</v>
      </c>
      <c r="L22" s="350">
        <v>240321816</v>
      </c>
      <c r="M22" s="350">
        <v>0</v>
      </c>
      <c r="N22" s="350">
        <v>0</v>
      </c>
      <c r="O22" s="351">
        <v>4731594000</v>
      </c>
      <c r="P22" s="313">
        <f>O22-('用途別'!J21+'用途別'!C21)*1000</f>
        <v>0</v>
      </c>
    </row>
    <row r="23" spans="1:16" s="10" customFormat="1" ht="26.25" customHeight="1">
      <c r="A23" s="168" t="s">
        <v>41</v>
      </c>
      <c r="B23" s="350">
        <v>102706200</v>
      </c>
      <c r="C23" s="350">
        <v>13481430</v>
      </c>
      <c r="D23" s="350">
        <v>3295145546</v>
      </c>
      <c r="E23" s="350">
        <v>134608580</v>
      </c>
      <c r="F23" s="350">
        <v>185843155</v>
      </c>
      <c r="G23" s="350">
        <v>806526871</v>
      </c>
      <c r="H23" s="350">
        <v>205618652</v>
      </c>
      <c r="I23" s="350">
        <v>461036355</v>
      </c>
      <c r="J23" s="350">
        <v>749545000</v>
      </c>
      <c r="K23" s="350">
        <v>309345008</v>
      </c>
      <c r="L23" s="350">
        <v>343491203</v>
      </c>
      <c r="M23" s="350">
        <v>0</v>
      </c>
      <c r="N23" s="350">
        <v>0</v>
      </c>
      <c r="O23" s="351">
        <v>6607348000</v>
      </c>
      <c r="P23" s="313">
        <f>O23-('用途別'!J22+'用途別'!C22)*1000</f>
        <v>0</v>
      </c>
    </row>
    <row r="24" spans="1:16" s="10" customFormat="1" ht="26.25" customHeight="1">
      <c r="A24" s="168" t="s">
        <v>42</v>
      </c>
      <c r="B24" s="350">
        <v>56785200</v>
      </c>
      <c r="C24" s="350">
        <v>7760000</v>
      </c>
      <c r="D24" s="350">
        <v>1773566000</v>
      </c>
      <c r="E24" s="350">
        <v>74062598</v>
      </c>
      <c r="F24" s="350">
        <v>106061000</v>
      </c>
      <c r="G24" s="350">
        <v>442211532</v>
      </c>
      <c r="H24" s="350">
        <v>92758600</v>
      </c>
      <c r="I24" s="350">
        <v>243937500</v>
      </c>
      <c r="J24" s="350">
        <v>402000000</v>
      </c>
      <c r="K24" s="350">
        <v>173067500</v>
      </c>
      <c r="L24" s="350">
        <v>174989920</v>
      </c>
      <c r="M24" s="362">
        <v>90000000</v>
      </c>
      <c r="N24" s="350">
        <v>0</v>
      </c>
      <c r="O24" s="351">
        <v>3637199850</v>
      </c>
      <c r="P24" s="313">
        <f>O24-('用途別'!J23+'用途別'!C23)*1000</f>
        <v>-150</v>
      </c>
    </row>
    <row r="25" spans="1:16" s="10" customFormat="1" ht="26.25" customHeight="1">
      <c r="A25" s="168" t="s">
        <v>43</v>
      </c>
      <c r="B25" s="350">
        <v>67822731</v>
      </c>
      <c r="C25" s="350">
        <v>18420495</v>
      </c>
      <c r="D25" s="350">
        <v>1966822962</v>
      </c>
      <c r="E25" s="350">
        <v>52664621</v>
      </c>
      <c r="F25" s="350">
        <v>115489308</v>
      </c>
      <c r="G25" s="350">
        <v>516897553</v>
      </c>
      <c r="H25" s="350">
        <v>115842768</v>
      </c>
      <c r="I25" s="350">
        <v>268885005</v>
      </c>
      <c r="J25" s="350">
        <v>465000000</v>
      </c>
      <c r="K25" s="350">
        <v>172732098</v>
      </c>
      <c r="L25" s="350">
        <v>201844459</v>
      </c>
      <c r="M25" s="350">
        <v>0</v>
      </c>
      <c r="N25" s="350">
        <v>0</v>
      </c>
      <c r="O25" s="351">
        <v>3962422000</v>
      </c>
      <c r="P25" s="313">
        <f>O25-('用途別'!J24+'用途別'!C24)*1000</f>
        <v>0</v>
      </c>
    </row>
    <row r="26" spans="1:16" s="10" customFormat="1" ht="26.25" customHeight="1">
      <c r="A26" s="168" t="s">
        <v>44</v>
      </c>
      <c r="B26" s="350">
        <v>34743120</v>
      </c>
      <c r="C26" s="350">
        <v>11244012</v>
      </c>
      <c r="D26" s="350">
        <v>1364538829</v>
      </c>
      <c r="E26" s="350">
        <v>31274712</v>
      </c>
      <c r="F26" s="350">
        <v>60362268</v>
      </c>
      <c r="G26" s="350">
        <v>351328281</v>
      </c>
      <c r="H26" s="350">
        <v>60948400</v>
      </c>
      <c r="I26" s="350">
        <v>167012237</v>
      </c>
      <c r="J26" s="350">
        <v>173300000</v>
      </c>
      <c r="K26" s="350">
        <v>101926252</v>
      </c>
      <c r="L26" s="350">
        <v>136372889</v>
      </c>
      <c r="M26" s="350">
        <v>0</v>
      </c>
      <c r="N26" s="350">
        <v>0</v>
      </c>
      <c r="O26" s="351">
        <v>2493051000</v>
      </c>
      <c r="P26" s="313">
        <f>O26-('用途別'!J25+'用途別'!C25)*1000</f>
        <v>0</v>
      </c>
    </row>
    <row r="27" spans="1:16" s="10" customFormat="1" ht="26.25" customHeight="1">
      <c r="A27" s="168" t="s">
        <v>45</v>
      </c>
      <c r="B27" s="350">
        <v>63620232</v>
      </c>
      <c r="C27" s="350">
        <v>6317820</v>
      </c>
      <c r="D27" s="350">
        <v>2030691216</v>
      </c>
      <c r="E27" s="350">
        <v>116356668</v>
      </c>
      <c r="F27" s="350">
        <v>350406178</v>
      </c>
      <c r="G27" s="350">
        <v>608657107</v>
      </c>
      <c r="H27" s="350">
        <v>149796820</v>
      </c>
      <c r="I27" s="350">
        <v>334385455</v>
      </c>
      <c r="J27" s="350">
        <v>510377000</v>
      </c>
      <c r="K27" s="350">
        <v>215507362</v>
      </c>
      <c r="L27" s="350">
        <v>303104142</v>
      </c>
      <c r="M27" s="350">
        <v>0</v>
      </c>
      <c r="N27" s="350">
        <v>0</v>
      </c>
      <c r="O27" s="351">
        <v>4689220000</v>
      </c>
      <c r="P27" s="313">
        <f>O27-('用途別'!J26+'用途別'!C26)*1000</f>
        <v>0</v>
      </c>
    </row>
    <row r="28" spans="1:16" s="10" customFormat="1" ht="26.25" customHeight="1">
      <c r="A28" s="168" t="s">
        <v>46</v>
      </c>
      <c r="B28" s="350">
        <v>62318880</v>
      </c>
      <c r="C28" s="350">
        <v>3436000</v>
      </c>
      <c r="D28" s="350">
        <v>1707408200</v>
      </c>
      <c r="E28" s="350">
        <v>107621000</v>
      </c>
      <c r="F28" s="350">
        <v>258266000</v>
      </c>
      <c r="G28" s="350">
        <v>552926461</v>
      </c>
      <c r="H28" s="350">
        <v>117819600</v>
      </c>
      <c r="I28" s="350">
        <v>317768350</v>
      </c>
      <c r="J28" s="350">
        <v>314281000</v>
      </c>
      <c r="K28" s="350">
        <v>154504000</v>
      </c>
      <c r="L28" s="350">
        <v>218001509</v>
      </c>
      <c r="M28" s="350">
        <v>0</v>
      </c>
      <c r="N28" s="350">
        <v>0</v>
      </c>
      <c r="O28" s="351">
        <v>3814351000</v>
      </c>
      <c r="P28" s="313">
        <f>O28-('用途別'!J27+'用途別'!C27)*1000</f>
        <v>0</v>
      </c>
    </row>
    <row r="29" spans="1:16" s="100" customFormat="1" ht="26.25" customHeight="1">
      <c r="A29" s="168" t="s">
        <v>47</v>
      </c>
      <c r="B29" s="350">
        <v>51614280</v>
      </c>
      <c r="C29" s="350">
        <v>9012500</v>
      </c>
      <c r="D29" s="350">
        <v>1446536740</v>
      </c>
      <c r="E29" s="350">
        <v>39790673</v>
      </c>
      <c r="F29" s="350">
        <v>174796935</v>
      </c>
      <c r="G29" s="350">
        <v>411045577</v>
      </c>
      <c r="H29" s="350">
        <v>94394200</v>
      </c>
      <c r="I29" s="350">
        <v>251157555</v>
      </c>
      <c r="J29" s="350">
        <v>297700000</v>
      </c>
      <c r="K29" s="350">
        <v>144690422</v>
      </c>
      <c r="L29" s="350">
        <v>178399118</v>
      </c>
      <c r="M29" s="350">
        <v>0</v>
      </c>
      <c r="N29" s="350">
        <v>0</v>
      </c>
      <c r="O29" s="351">
        <v>3099138000</v>
      </c>
      <c r="P29" s="313">
        <f>O29-('用途別'!J28+'用途別'!C28)*1000</f>
        <v>0</v>
      </c>
    </row>
    <row r="30" spans="1:16" s="10" customFormat="1" ht="26.25" customHeight="1">
      <c r="A30" s="168" t="s">
        <v>72</v>
      </c>
      <c r="B30" s="350">
        <v>32906715</v>
      </c>
      <c r="C30" s="350">
        <v>10034208</v>
      </c>
      <c r="D30" s="350">
        <v>779000146</v>
      </c>
      <c r="E30" s="350">
        <v>131464860</v>
      </c>
      <c r="F30" s="350">
        <v>124914976</v>
      </c>
      <c r="G30" s="350">
        <v>222434139</v>
      </c>
      <c r="H30" s="350">
        <v>53251638</v>
      </c>
      <c r="I30" s="350">
        <v>95194927</v>
      </c>
      <c r="J30" s="350">
        <v>186500000</v>
      </c>
      <c r="K30" s="350">
        <v>61907760</v>
      </c>
      <c r="L30" s="350">
        <v>96949631</v>
      </c>
      <c r="M30" s="350">
        <v>0</v>
      </c>
      <c r="N30" s="350">
        <v>0</v>
      </c>
      <c r="O30" s="351">
        <v>1794559000</v>
      </c>
      <c r="P30" s="313">
        <f>O30-('用途別'!J29+'用途別'!C29)*1000</f>
        <v>0</v>
      </c>
    </row>
    <row r="31" spans="1:16" s="10" customFormat="1" ht="26.25" customHeight="1">
      <c r="A31" s="168" t="s">
        <v>73</v>
      </c>
      <c r="B31" s="350">
        <v>19800000</v>
      </c>
      <c r="C31" s="350">
        <v>7827000</v>
      </c>
      <c r="D31" s="350">
        <v>284530000</v>
      </c>
      <c r="E31" s="350">
        <v>36469000</v>
      </c>
      <c r="F31" s="350">
        <v>22423000</v>
      </c>
      <c r="G31" s="350">
        <v>75644000</v>
      </c>
      <c r="H31" s="350">
        <v>13591000</v>
      </c>
      <c r="I31" s="350">
        <v>37157000</v>
      </c>
      <c r="J31" s="350">
        <v>32933000</v>
      </c>
      <c r="K31" s="350">
        <v>28632000</v>
      </c>
      <c r="L31" s="350">
        <v>36749000</v>
      </c>
      <c r="M31" s="362">
        <v>5000000</v>
      </c>
      <c r="N31" s="350">
        <v>0</v>
      </c>
      <c r="O31" s="351">
        <v>600755000</v>
      </c>
      <c r="P31" s="313">
        <f>O31-('用途別'!J30+'用途別'!C30)*1000</f>
        <v>0</v>
      </c>
    </row>
  </sheetData>
  <sheetProtection/>
  <mergeCells count="15">
    <mergeCell ref="E5:E6"/>
    <mergeCell ref="P6:P7"/>
    <mergeCell ref="M5:M6"/>
    <mergeCell ref="O5:O6"/>
    <mergeCell ref="N5:N6"/>
    <mergeCell ref="D5:D6"/>
    <mergeCell ref="L5:L6"/>
    <mergeCell ref="H5:H6"/>
    <mergeCell ref="B5:B6"/>
    <mergeCell ref="C5:C6"/>
    <mergeCell ref="J5:J6"/>
    <mergeCell ref="K5:K6"/>
    <mergeCell ref="F5:F6"/>
    <mergeCell ref="G5:G6"/>
    <mergeCell ref="I5:I6"/>
  </mergeCells>
  <printOptions horizontalCentered="1"/>
  <pageMargins left="0.9055118110236221" right="1.299212598425197" top="0.7874015748031497" bottom="2.362204724409449" header="0" footer="0"/>
  <pageSetup blackAndWhite="1" horizontalDpi="600" verticalDpi="600" orientation="portrait" paperSize="9" scale="74" r:id="rId1"/>
  <headerFooter alignWithMargins="0">
    <oddFooter>&amp;C-&amp;P--</oddFooter>
  </headerFooter>
  <colBreaks count="1" manualBreakCount="1">
    <brk id="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35"/>
  <sheetViews>
    <sheetView view="pageBreakPreview" zoomScale="75" zoomScaleNormal="75" zoomScaleSheetLayoutView="75" workbookViewId="0" topLeftCell="A1">
      <selection activeCell="M35" sqref="M35"/>
    </sheetView>
  </sheetViews>
  <sheetFormatPr defaultColWidth="9.00390625" defaultRowHeight="15.75"/>
  <cols>
    <col min="1" max="1" width="34.875" style="55" customWidth="1"/>
    <col min="2" max="2" width="17.75390625" style="5" customWidth="1"/>
    <col min="3" max="3" width="8.25390625" style="5" customWidth="1"/>
    <col min="4" max="4" width="18.75390625" style="5" customWidth="1"/>
    <col min="5" max="5" width="8.625" style="5" customWidth="1"/>
    <col min="6" max="6" width="16.25390625" style="5" customWidth="1"/>
    <col min="7" max="7" width="8.625" style="5" customWidth="1"/>
    <col min="8" max="8" width="16.25390625" style="5" customWidth="1"/>
    <col min="9" max="9" width="8.625" style="5" customWidth="1"/>
    <col min="10" max="16384" width="9.00390625" style="5" customWidth="1"/>
  </cols>
  <sheetData>
    <row r="1" spans="1:9" s="42" customFormat="1" ht="26.25" customHeight="1">
      <c r="A1" s="38"/>
      <c r="B1" s="39"/>
      <c r="D1" s="40" t="s">
        <v>313</v>
      </c>
      <c r="E1" s="39" t="s">
        <v>123</v>
      </c>
      <c r="G1" s="41"/>
      <c r="H1" s="41"/>
      <c r="I1" s="41"/>
    </row>
    <row r="2" spans="1:9" s="44" customFormat="1" ht="26.25" customHeight="1">
      <c r="A2" s="43"/>
      <c r="D2" s="45" t="s">
        <v>257</v>
      </c>
      <c r="E2" s="46" t="s">
        <v>258</v>
      </c>
      <c r="G2" s="43"/>
      <c r="H2" s="43"/>
      <c r="I2" s="43"/>
    </row>
    <row r="3" spans="1:9" s="14" customFormat="1" ht="18.75" customHeight="1">
      <c r="A3" s="47"/>
      <c r="B3" s="48"/>
      <c r="D3" s="136" t="s">
        <v>255</v>
      </c>
      <c r="E3" s="137" t="s">
        <v>406</v>
      </c>
      <c r="G3" s="50"/>
      <c r="H3" s="49" t="s">
        <v>125</v>
      </c>
      <c r="I3" s="50"/>
    </row>
    <row r="4" spans="1:9" s="52" customFormat="1" ht="39" customHeight="1">
      <c r="A4" s="51" t="s">
        <v>129</v>
      </c>
      <c r="B4" s="388" t="s">
        <v>130</v>
      </c>
      <c r="C4" s="389"/>
      <c r="D4" s="140" t="s">
        <v>131</v>
      </c>
      <c r="E4" s="141"/>
      <c r="F4" s="385" t="s">
        <v>154</v>
      </c>
      <c r="G4" s="386"/>
      <c r="H4" s="385" t="s">
        <v>279</v>
      </c>
      <c r="I4" s="386"/>
    </row>
    <row r="5" spans="1:9" s="52" customFormat="1" ht="23.25" customHeight="1">
      <c r="A5" s="114" t="s">
        <v>284</v>
      </c>
      <c r="B5" s="29" t="s">
        <v>128</v>
      </c>
      <c r="C5" s="28" t="s">
        <v>277</v>
      </c>
      <c r="D5" s="28" t="s">
        <v>128</v>
      </c>
      <c r="E5" s="28" t="s">
        <v>277</v>
      </c>
      <c r="F5" s="28" t="s">
        <v>128</v>
      </c>
      <c r="G5" s="28" t="s">
        <v>277</v>
      </c>
      <c r="H5" s="28" t="s">
        <v>128</v>
      </c>
      <c r="I5" s="28" t="s">
        <v>280</v>
      </c>
    </row>
    <row r="6" spans="1:9" s="113" customFormat="1" ht="23.25" customHeight="1">
      <c r="A6" s="110" t="s">
        <v>263</v>
      </c>
      <c r="B6" s="115">
        <v>918168179</v>
      </c>
      <c r="C6" s="116">
        <v>100</v>
      </c>
      <c r="D6" s="115">
        <v>934781090</v>
      </c>
      <c r="E6" s="116">
        <v>100</v>
      </c>
      <c r="F6" s="115">
        <v>929877322</v>
      </c>
      <c r="G6" s="116">
        <v>100</v>
      </c>
      <c r="H6" s="115">
        <v>-16612911</v>
      </c>
      <c r="I6" s="116">
        <v>-1.78</v>
      </c>
    </row>
    <row r="7" spans="1:9" s="53" customFormat="1" ht="23.25" customHeight="1">
      <c r="A7" s="54" t="s">
        <v>118</v>
      </c>
      <c r="B7" s="88">
        <v>264043891</v>
      </c>
      <c r="C7" s="87">
        <v>28.76</v>
      </c>
      <c r="D7" s="88">
        <v>256761369</v>
      </c>
      <c r="E7" s="87">
        <v>27.47</v>
      </c>
      <c r="F7" s="88">
        <v>248648291</v>
      </c>
      <c r="G7" s="87">
        <v>26.74</v>
      </c>
      <c r="H7" s="142">
        <v>7282522</v>
      </c>
      <c r="I7" s="87">
        <v>2.84</v>
      </c>
    </row>
    <row r="8" spans="1:9" s="53" customFormat="1" ht="23.25" customHeight="1">
      <c r="A8" s="54" t="s">
        <v>119</v>
      </c>
      <c r="B8" s="88">
        <v>219260314</v>
      </c>
      <c r="C8" s="87">
        <v>23.88</v>
      </c>
      <c r="D8" s="88">
        <v>210447956</v>
      </c>
      <c r="E8" s="87">
        <v>22.51</v>
      </c>
      <c r="F8" s="88">
        <v>200706373</v>
      </c>
      <c r="G8" s="87">
        <v>21.58</v>
      </c>
      <c r="H8" s="142">
        <v>8812358</v>
      </c>
      <c r="I8" s="87">
        <v>4.19</v>
      </c>
    </row>
    <row r="9" spans="1:9" s="53" customFormat="1" ht="23.25" customHeight="1">
      <c r="A9" s="54" t="s">
        <v>120</v>
      </c>
      <c r="B9" s="88">
        <v>434863974</v>
      </c>
      <c r="C9" s="87">
        <v>47.36</v>
      </c>
      <c r="D9" s="88">
        <v>467571765</v>
      </c>
      <c r="E9" s="87">
        <v>50.02</v>
      </c>
      <c r="F9" s="88">
        <v>480522658</v>
      </c>
      <c r="G9" s="87">
        <v>51.68</v>
      </c>
      <c r="H9" s="142">
        <v>-32707791</v>
      </c>
      <c r="I9" s="87">
        <v>-7</v>
      </c>
    </row>
    <row r="10" spans="1:9" s="113" customFormat="1" ht="23.25" customHeight="1">
      <c r="A10" s="110" t="s">
        <v>266</v>
      </c>
      <c r="B10" s="115">
        <v>831720908</v>
      </c>
      <c r="C10" s="116">
        <v>100</v>
      </c>
      <c r="D10" s="115">
        <v>856384491</v>
      </c>
      <c r="E10" s="116">
        <v>100</v>
      </c>
      <c r="F10" s="115">
        <v>779123741</v>
      </c>
      <c r="G10" s="116">
        <v>100</v>
      </c>
      <c r="H10" s="115">
        <v>-24663583</v>
      </c>
      <c r="I10" s="116">
        <v>-2.88</v>
      </c>
    </row>
    <row r="11" spans="1:9" s="53" customFormat="1" ht="23.25" customHeight="1">
      <c r="A11" s="54" t="s">
        <v>142</v>
      </c>
      <c r="B11" s="88">
        <v>811750325</v>
      </c>
      <c r="C11" s="87">
        <v>97.6</v>
      </c>
      <c r="D11" s="88">
        <v>835178315</v>
      </c>
      <c r="E11" s="87">
        <v>97.52</v>
      </c>
      <c r="F11" s="88">
        <v>770674021</v>
      </c>
      <c r="G11" s="87">
        <v>98.92</v>
      </c>
      <c r="H11" s="142">
        <v>-23427990</v>
      </c>
      <c r="I11" s="87">
        <v>-2.81</v>
      </c>
    </row>
    <row r="12" spans="1:9" s="53" customFormat="1" ht="23.25" customHeight="1">
      <c r="A12" s="54" t="s">
        <v>121</v>
      </c>
      <c r="B12" s="88">
        <v>13756792</v>
      </c>
      <c r="C12" s="87">
        <v>1.65</v>
      </c>
      <c r="D12" s="88">
        <v>14008495</v>
      </c>
      <c r="E12" s="87">
        <v>1.64</v>
      </c>
      <c r="F12" s="88">
        <v>8357651</v>
      </c>
      <c r="G12" s="87">
        <v>1.07</v>
      </c>
      <c r="H12" s="142">
        <v>-251703</v>
      </c>
      <c r="I12" s="87">
        <v>-1.8</v>
      </c>
    </row>
    <row r="13" spans="1:9" s="53" customFormat="1" ht="23.25" customHeight="1">
      <c r="A13" s="54" t="s">
        <v>122</v>
      </c>
      <c r="B13" s="88">
        <v>6213791</v>
      </c>
      <c r="C13" s="87">
        <v>0.75</v>
      </c>
      <c r="D13" s="88">
        <v>7197681</v>
      </c>
      <c r="E13" s="87">
        <v>0.84</v>
      </c>
      <c r="F13" s="88">
        <v>92069</v>
      </c>
      <c r="G13" s="87">
        <v>0.01</v>
      </c>
      <c r="H13" s="142">
        <v>-983890</v>
      </c>
      <c r="I13" s="87">
        <v>-13.67</v>
      </c>
    </row>
    <row r="14" spans="1:9" s="113" customFormat="1" ht="23.25" customHeight="1">
      <c r="A14" s="110" t="s">
        <v>261</v>
      </c>
      <c r="B14" s="115">
        <v>86447271</v>
      </c>
      <c r="C14" s="117"/>
      <c r="D14" s="115">
        <v>78396599</v>
      </c>
      <c r="E14" s="116"/>
      <c r="F14" s="115">
        <v>150753581</v>
      </c>
      <c r="G14" s="116"/>
      <c r="H14" s="115">
        <v>8050672</v>
      </c>
      <c r="I14" s="116"/>
    </row>
    <row r="15" spans="1:9" s="53" customFormat="1" ht="23.25" customHeight="1">
      <c r="A15" s="51"/>
      <c r="B15" s="89"/>
      <c r="C15" s="90"/>
      <c r="D15" s="89"/>
      <c r="E15" s="91"/>
      <c r="F15" s="89"/>
      <c r="G15" s="92"/>
      <c r="H15" s="89"/>
      <c r="I15" s="92"/>
    </row>
    <row r="16" spans="1:9" s="53" customFormat="1" ht="23.25" customHeight="1">
      <c r="A16" s="114" t="s">
        <v>262</v>
      </c>
      <c r="B16" s="89"/>
      <c r="C16" s="90"/>
      <c r="D16" s="89"/>
      <c r="E16" s="91"/>
      <c r="F16" s="89"/>
      <c r="G16" s="92"/>
      <c r="H16" s="89"/>
      <c r="I16" s="92"/>
    </row>
    <row r="17" spans="1:9" s="113" customFormat="1" ht="23.25" customHeight="1">
      <c r="A17" s="110" t="s">
        <v>263</v>
      </c>
      <c r="B17" s="115">
        <v>34619963</v>
      </c>
      <c r="C17" s="116">
        <v>100</v>
      </c>
      <c r="D17" s="115">
        <v>25360246</v>
      </c>
      <c r="E17" s="116">
        <v>100</v>
      </c>
      <c r="F17" s="115">
        <v>9433280</v>
      </c>
      <c r="G17" s="116">
        <v>100</v>
      </c>
      <c r="H17" s="115">
        <v>9259717</v>
      </c>
      <c r="I17" s="116">
        <v>36.51</v>
      </c>
    </row>
    <row r="18" spans="1:9" s="53" customFormat="1" ht="23.25" customHeight="1">
      <c r="A18" s="54" t="s">
        <v>264</v>
      </c>
      <c r="B18" s="88">
        <v>32429096</v>
      </c>
      <c r="C18" s="87">
        <v>93.67</v>
      </c>
      <c r="D18" s="88">
        <v>22737528</v>
      </c>
      <c r="E18" s="87">
        <v>89.66</v>
      </c>
      <c r="F18" s="88">
        <v>6000909</v>
      </c>
      <c r="G18" s="87">
        <v>63.61</v>
      </c>
      <c r="H18" s="142">
        <v>9691568</v>
      </c>
      <c r="I18" s="87">
        <v>42.62</v>
      </c>
    </row>
    <row r="19" spans="1:9" s="53" customFormat="1" ht="23.25" customHeight="1">
      <c r="A19" s="54" t="s">
        <v>265</v>
      </c>
      <c r="B19" s="88">
        <v>2190867</v>
      </c>
      <c r="C19" s="87">
        <v>6.33</v>
      </c>
      <c r="D19" s="88">
        <v>2622718</v>
      </c>
      <c r="E19" s="87">
        <v>10.34</v>
      </c>
      <c r="F19" s="88">
        <v>3432371</v>
      </c>
      <c r="G19" s="87">
        <v>36.39</v>
      </c>
      <c r="H19" s="142">
        <v>-431851</v>
      </c>
      <c r="I19" s="87">
        <v>-16.47</v>
      </c>
    </row>
    <row r="20" spans="1:9" s="113" customFormat="1" ht="23.25" customHeight="1">
      <c r="A20" s="110" t="s">
        <v>266</v>
      </c>
      <c r="B20" s="115">
        <v>194477840</v>
      </c>
      <c r="C20" s="116">
        <v>99.99</v>
      </c>
      <c r="D20" s="115">
        <v>184803723</v>
      </c>
      <c r="E20" s="116">
        <v>100</v>
      </c>
      <c r="F20" s="115">
        <v>207171440</v>
      </c>
      <c r="G20" s="116">
        <v>100</v>
      </c>
      <c r="H20" s="115">
        <v>9674117</v>
      </c>
      <c r="I20" s="116">
        <v>5.23</v>
      </c>
    </row>
    <row r="21" spans="1:9" s="53" customFormat="1" ht="23.25" customHeight="1">
      <c r="A21" s="54" t="s">
        <v>267</v>
      </c>
      <c r="B21" s="88">
        <v>165428868</v>
      </c>
      <c r="C21" s="87">
        <v>85.05</v>
      </c>
      <c r="D21" s="88">
        <v>160399943</v>
      </c>
      <c r="E21" s="87">
        <v>86.79</v>
      </c>
      <c r="F21" s="88">
        <v>194015582</v>
      </c>
      <c r="G21" s="87">
        <v>93.65</v>
      </c>
      <c r="H21" s="142">
        <v>5028925</v>
      </c>
      <c r="I21" s="87">
        <v>3.14</v>
      </c>
    </row>
    <row r="22" spans="1:9" s="53" customFormat="1" ht="23.25" customHeight="1">
      <c r="A22" s="54" t="s">
        <v>268</v>
      </c>
      <c r="B22" s="88">
        <v>20052739</v>
      </c>
      <c r="C22" s="87">
        <v>10.31</v>
      </c>
      <c r="D22" s="88">
        <v>15717603</v>
      </c>
      <c r="E22" s="87">
        <v>8.51</v>
      </c>
      <c r="F22" s="88">
        <v>9741111</v>
      </c>
      <c r="G22" s="87">
        <v>4.7</v>
      </c>
      <c r="H22" s="142">
        <v>4335136</v>
      </c>
      <c r="I22" s="87">
        <v>27.58</v>
      </c>
    </row>
    <row r="23" spans="1:9" s="53" customFormat="1" ht="23.25" customHeight="1">
      <c r="A23" s="54" t="s">
        <v>122</v>
      </c>
      <c r="B23" s="88">
        <v>8996233</v>
      </c>
      <c r="C23" s="87">
        <v>4.63</v>
      </c>
      <c r="D23" s="88">
        <v>8686177</v>
      </c>
      <c r="E23" s="87">
        <v>4.7</v>
      </c>
      <c r="F23" s="88">
        <v>3414747</v>
      </c>
      <c r="G23" s="87">
        <v>1.65</v>
      </c>
      <c r="H23" s="142">
        <v>310056</v>
      </c>
      <c r="I23" s="87">
        <v>3.57</v>
      </c>
    </row>
    <row r="24" spans="1:9" s="113" customFormat="1" ht="23.25" customHeight="1">
      <c r="A24" s="110" t="s">
        <v>269</v>
      </c>
      <c r="B24" s="111">
        <v>-159857877</v>
      </c>
      <c r="C24" s="112"/>
      <c r="D24" s="111">
        <v>-159443477</v>
      </c>
      <c r="E24" s="112"/>
      <c r="F24" s="111">
        <v>-197738160</v>
      </c>
      <c r="G24" s="143"/>
      <c r="H24" s="111">
        <v>-414400</v>
      </c>
      <c r="I24" s="143"/>
    </row>
    <row r="25" spans="1:9" s="113" customFormat="1" ht="23.25" customHeight="1">
      <c r="A25" s="114" t="s">
        <v>240</v>
      </c>
      <c r="B25" s="111">
        <v>-73410606</v>
      </c>
      <c r="C25" s="112"/>
      <c r="D25" s="111">
        <v>-81046878</v>
      </c>
      <c r="E25" s="112"/>
      <c r="F25" s="111">
        <v>-46984579</v>
      </c>
      <c r="G25" s="143"/>
      <c r="H25" s="111">
        <v>7636272</v>
      </c>
      <c r="I25" s="143"/>
    </row>
    <row r="26" spans="1:9" ht="20.25" customHeight="1">
      <c r="A26" s="387" t="s">
        <v>416</v>
      </c>
      <c r="B26" s="387"/>
      <c r="C26" s="387"/>
      <c r="D26" s="387"/>
      <c r="E26" s="387"/>
      <c r="F26" s="387"/>
      <c r="G26" s="363"/>
      <c r="H26" s="363"/>
      <c r="I26" s="363"/>
    </row>
    <row r="27" spans="1:9" ht="20.25" customHeight="1">
      <c r="A27" s="384" t="s">
        <v>417</v>
      </c>
      <c r="B27" s="384"/>
      <c r="C27" s="384"/>
      <c r="D27" s="384"/>
      <c r="E27" s="384"/>
      <c r="F27" s="384"/>
      <c r="G27" s="363"/>
      <c r="H27" s="363"/>
      <c r="I27" s="363"/>
    </row>
    <row r="28" spans="1:9" ht="20.25" customHeight="1">
      <c r="A28" s="384" t="s">
        <v>418</v>
      </c>
      <c r="B28" s="384"/>
      <c r="C28" s="384"/>
      <c r="D28" s="384"/>
      <c r="E28" s="384"/>
      <c r="F28" s="384"/>
      <c r="G28" s="363"/>
      <c r="H28" s="363"/>
      <c r="I28" s="363"/>
    </row>
    <row r="34" ht="15.75">
      <c r="D34" s="72"/>
    </row>
    <row r="35" ht="19.5">
      <c r="D35" s="132"/>
    </row>
  </sheetData>
  <sheetProtection/>
  <mergeCells count="6">
    <mergeCell ref="A27:F27"/>
    <mergeCell ref="A28:F28"/>
    <mergeCell ref="H4:I4"/>
    <mergeCell ref="A26:F26"/>
    <mergeCell ref="F4:G4"/>
    <mergeCell ref="B4:C4"/>
  </mergeCells>
  <printOptions horizontalCentered="1"/>
  <pageMargins left="1.141732283464567" right="1.141732283464567" top="0.7874015748031497" bottom="0.5905511811023623" header="0" footer="1.5748031496062993"/>
  <pageSetup blackAndWhite="1" horizontalDpi="600" verticalDpi="600" orientation="portrait" paperSize="9" scale="85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43"/>
  <sheetViews>
    <sheetView showGridLines="0" view="pageBreakPreview" zoomScale="75" zoomScaleNormal="75" zoomScaleSheetLayoutView="75" workbookViewId="0" topLeftCell="A1">
      <selection activeCell="M35" sqref="M35"/>
    </sheetView>
  </sheetViews>
  <sheetFormatPr defaultColWidth="9.00390625" defaultRowHeight="15.75"/>
  <cols>
    <col min="1" max="1" width="31.50390625" style="5" customWidth="1"/>
    <col min="2" max="2" width="15.25390625" style="5" customWidth="1"/>
    <col min="3" max="3" width="13.75390625" style="5" customWidth="1"/>
    <col min="4" max="4" width="14.125" style="5" customWidth="1"/>
    <col min="5" max="5" width="14.25390625" style="5" customWidth="1"/>
    <col min="6" max="16384" width="9.00390625" style="5" customWidth="1"/>
  </cols>
  <sheetData>
    <row r="1" spans="1:5" s="59" customFormat="1" ht="21.75" customHeight="1">
      <c r="A1" s="56"/>
      <c r="C1" s="56" t="s">
        <v>314</v>
      </c>
      <c r="D1" s="57"/>
      <c r="E1" s="58"/>
    </row>
    <row r="2" spans="1:5" s="62" customFormat="1" ht="21.75" customHeight="1">
      <c r="A2" s="60"/>
      <c r="B2" s="105" t="s">
        <v>253</v>
      </c>
      <c r="C2" s="61"/>
      <c r="D2" s="61"/>
      <c r="E2" s="60"/>
    </row>
    <row r="3" spans="1:5" s="3" customFormat="1" ht="21.75" customHeight="1">
      <c r="A3" s="63"/>
      <c r="B3" s="138" t="s">
        <v>405</v>
      </c>
      <c r="C3" s="64"/>
      <c r="D3" s="64"/>
      <c r="E3" s="65" t="s">
        <v>52</v>
      </c>
    </row>
    <row r="4" spans="1:5" s="68" customFormat="1" ht="40.5" customHeight="1">
      <c r="A4" s="66" t="s">
        <v>132</v>
      </c>
      <c r="B4" s="352" t="s">
        <v>117</v>
      </c>
      <c r="C4" s="67" t="s">
        <v>139</v>
      </c>
      <c r="D4" s="67" t="s">
        <v>153</v>
      </c>
      <c r="E4" s="67" t="s">
        <v>140</v>
      </c>
    </row>
    <row r="5" spans="1:5" s="68" customFormat="1" ht="40.5" customHeight="1">
      <c r="A5" s="107" t="s">
        <v>203</v>
      </c>
      <c r="B5" s="108">
        <v>1251029933</v>
      </c>
      <c r="C5" s="108">
        <v>1222861786</v>
      </c>
      <c r="D5" s="108">
        <v>1131363261</v>
      </c>
      <c r="E5" s="109">
        <v>28168147</v>
      </c>
    </row>
    <row r="6" spans="1:5" s="72" customFormat="1" ht="50.25" customHeight="1">
      <c r="A6" s="69" t="s">
        <v>202</v>
      </c>
      <c r="B6" s="71">
        <v>952788142</v>
      </c>
      <c r="C6" s="71">
        <v>960141336</v>
      </c>
      <c r="D6" s="71">
        <v>939310602</v>
      </c>
      <c r="E6" s="70">
        <v>-7353194</v>
      </c>
    </row>
    <row r="7" spans="1:5" s="72" customFormat="1" ht="50.25" customHeight="1">
      <c r="A7" s="69" t="s">
        <v>204</v>
      </c>
      <c r="B7" s="71">
        <v>289821849</v>
      </c>
      <c r="C7" s="71">
        <v>254586643</v>
      </c>
      <c r="D7" s="71">
        <v>192007890</v>
      </c>
      <c r="E7" s="70">
        <v>35235206</v>
      </c>
    </row>
    <row r="8" spans="1:5" s="72" customFormat="1" ht="50.25" customHeight="1">
      <c r="A8" s="102" t="s">
        <v>206</v>
      </c>
      <c r="B8" s="103">
        <v>8419942</v>
      </c>
      <c r="C8" s="103">
        <v>8133807</v>
      </c>
      <c r="D8" s="103">
        <v>44769</v>
      </c>
      <c r="E8" s="104">
        <v>286135</v>
      </c>
    </row>
    <row r="9" spans="1:5" s="72" customFormat="1" ht="50.25" customHeight="1">
      <c r="A9" s="101" t="s">
        <v>141</v>
      </c>
      <c r="B9" s="71"/>
      <c r="C9" s="71"/>
      <c r="D9" s="71"/>
      <c r="E9" s="70"/>
    </row>
    <row r="10" spans="1:5" s="72" customFormat="1" ht="50.25" customHeight="1">
      <c r="A10" s="107" t="s">
        <v>205</v>
      </c>
      <c r="B10" s="109">
        <v>1250763477</v>
      </c>
      <c r="C10" s="109">
        <v>1222528337</v>
      </c>
      <c r="D10" s="109">
        <v>1144495420</v>
      </c>
      <c r="E10" s="109">
        <v>28235140</v>
      </c>
    </row>
    <row r="11" spans="1:5" s="72" customFormat="1" ht="50.25" customHeight="1">
      <c r="A11" s="69" t="s">
        <v>207</v>
      </c>
      <c r="B11" s="71">
        <v>1026198748</v>
      </c>
      <c r="C11" s="71">
        <v>1041188214</v>
      </c>
      <c r="D11" s="71">
        <v>986295181</v>
      </c>
      <c r="E11" s="70">
        <v>-14989466</v>
      </c>
    </row>
    <row r="12" spans="1:5" s="72" customFormat="1" ht="50.25" customHeight="1">
      <c r="A12" s="73" t="s">
        <v>208</v>
      </c>
      <c r="B12" s="71">
        <v>224564729</v>
      </c>
      <c r="C12" s="71">
        <v>181340123</v>
      </c>
      <c r="D12" s="71">
        <v>158200239</v>
      </c>
      <c r="E12" s="70">
        <v>43224606</v>
      </c>
    </row>
    <row r="13" spans="1:5" s="72" customFormat="1" ht="156.75" customHeight="1">
      <c r="A13" s="74"/>
      <c r="B13" s="75"/>
      <c r="C13" s="75"/>
      <c r="D13" s="75"/>
      <c r="E13" s="70"/>
    </row>
    <row r="14" spans="1:5" s="72" customFormat="1" ht="48" customHeight="1">
      <c r="A14" s="375" t="s">
        <v>414</v>
      </c>
      <c r="B14" s="375"/>
      <c r="C14" s="375"/>
      <c r="D14" s="375"/>
      <c r="E14" s="375"/>
    </row>
    <row r="15" spans="1:22" ht="16.5" customHeight="1">
      <c r="A15" s="76"/>
      <c r="B15" s="76"/>
      <c r="C15" s="76"/>
      <c r="D15" s="76"/>
      <c r="E15" s="76"/>
      <c r="U15" s="72"/>
      <c r="V15" s="72"/>
    </row>
    <row r="16" spans="1:5" ht="16.5" customHeight="1">
      <c r="A16" s="76"/>
      <c r="B16" s="76"/>
      <c r="C16" s="76"/>
      <c r="D16" s="76"/>
      <c r="E16" s="76"/>
    </row>
    <row r="17" spans="1:5" ht="16.5" customHeight="1">
      <c r="A17" s="76"/>
      <c r="B17" s="76"/>
      <c r="C17" s="76"/>
      <c r="D17" s="76"/>
      <c r="E17" s="76"/>
    </row>
    <row r="18" spans="1:5" ht="16.5" customHeight="1">
      <c r="A18" s="76"/>
      <c r="B18" s="76"/>
      <c r="C18" s="76"/>
      <c r="D18" s="76"/>
      <c r="E18" s="76"/>
    </row>
    <row r="19" spans="1:5" ht="16.5" customHeight="1">
      <c r="A19" s="76"/>
      <c r="B19" s="76"/>
      <c r="C19" s="76"/>
      <c r="D19" s="76"/>
      <c r="E19" s="76"/>
    </row>
    <row r="20" spans="1:5" ht="16.5" customHeight="1">
      <c r="A20" s="76"/>
      <c r="B20" s="76"/>
      <c r="C20" s="76"/>
      <c r="D20" s="76"/>
      <c r="E20" s="76"/>
    </row>
    <row r="21" spans="1:5" ht="16.5" customHeight="1">
      <c r="A21" s="76"/>
      <c r="B21" s="76"/>
      <c r="C21" s="76"/>
      <c r="D21" s="76"/>
      <c r="E21" s="76"/>
    </row>
    <row r="22" spans="1:5" ht="16.5" customHeight="1">
      <c r="A22" s="76"/>
      <c r="B22" s="76"/>
      <c r="C22" s="76"/>
      <c r="D22" s="76"/>
      <c r="E22" s="76"/>
    </row>
    <row r="23" spans="1:5" ht="16.5" customHeight="1">
      <c r="A23" s="76"/>
      <c r="B23" s="76"/>
      <c r="C23" s="76"/>
      <c r="D23" s="76"/>
      <c r="E23" s="76"/>
    </row>
    <row r="24" spans="1:5" ht="16.5" customHeight="1">
      <c r="A24" s="76"/>
      <c r="B24" s="76"/>
      <c r="C24" s="76"/>
      <c r="D24" s="76"/>
      <c r="E24" s="76"/>
    </row>
    <row r="25" spans="1:5" ht="16.5" customHeight="1">
      <c r="A25" s="76"/>
      <c r="B25" s="76"/>
      <c r="C25" s="76"/>
      <c r="D25" s="76"/>
      <c r="E25" s="76"/>
    </row>
    <row r="26" spans="1:5" ht="16.5" customHeight="1">
      <c r="A26" s="76"/>
      <c r="B26" s="76"/>
      <c r="C26" s="76"/>
      <c r="D26" s="76"/>
      <c r="E26" s="76"/>
    </row>
    <row r="27" spans="1:5" ht="16.5" customHeight="1">
      <c r="A27" s="76"/>
      <c r="B27" s="76"/>
      <c r="C27" s="76"/>
      <c r="D27" s="76"/>
      <c r="E27" s="76"/>
    </row>
    <row r="28" spans="1:5" ht="16.5" customHeight="1">
      <c r="A28" s="76"/>
      <c r="B28" s="76"/>
      <c r="C28" s="76"/>
      <c r="D28" s="76"/>
      <c r="E28" s="76"/>
    </row>
    <row r="29" spans="1:5" ht="16.5" customHeight="1">
      <c r="A29" s="76"/>
      <c r="B29" s="76"/>
      <c r="C29" s="76"/>
      <c r="D29" s="76"/>
      <c r="E29" s="76"/>
    </row>
    <row r="30" spans="1:5" ht="16.5" customHeight="1">
      <c r="A30" s="76"/>
      <c r="B30" s="76"/>
      <c r="C30" s="76"/>
      <c r="D30" s="76"/>
      <c r="E30" s="76"/>
    </row>
    <row r="31" spans="1:5" ht="16.5" customHeight="1">
      <c r="A31" s="76"/>
      <c r="B31" s="76"/>
      <c r="C31" s="76"/>
      <c r="D31" s="76"/>
      <c r="E31" s="76"/>
    </row>
    <row r="32" spans="1:5" ht="16.5" customHeight="1">
      <c r="A32" s="77"/>
      <c r="B32" s="77"/>
      <c r="C32" s="77"/>
      <c r="D32" s="77"/>
      <c r="E32" s="77"/>
    </row>
    <row r="33" spans="1:5" ht="15.75">
      <c r="A33" s="77"/>
      <c r="B33" s="77"/>
      <c r="C33" s="77"/>
      <c r="D33" s="77"/>
      <c r="E33" s="77"/>
    </row>
    <row r="34" spans="1:5" ht="15">
      <c r="A34" s="78"/>
      <c r="B34" s="78"/>
      <c r="C34" s="78"/>
      <c r="D34" s="78"/>
      <c r="E34" s="78"/>
    </row>
    <row r="35" spans="1:5" ht="15">
      <c r="A35" s="78"/>
      <c r="B35" s="78"/>
      <c r="C35" s="78"/>
      <c r="D35" s="78"/>
      <c r="E35" s="78"/>
    </row>
    <row r="36" spans="1:5" ht="15">
      <c r="A36" s="78"/>
      <c r="B36" s="78"/>
      <c r="C36" s="78"/>
      <c r="D36" s="78"/>
      <c r="E36" s="78"/>
    </row>
    <row r="37" spans="1:5" ht="15">
      <c r="A37" s="78"/>
      <c r="B37" s="78"/>
      <c r="C37" s="78"/>
      <c r="D37" s="78"/>
      <c r="E37" s="78"/>
    </row>
    <row r="38" spans="1:5" ht="15">
      <c r="A38" s="78"/>
      <c r="B38" s="78"/>
      <c r="C38" s="78"/>
      <c r="D38" s="78"/>
      <c r="E38" s="78"/>
    </row>
    <row r="39" spans="1:5" ht="15">
      <c r="A39" s="78"/>
      <c r="B39" s="78"/>
      <c r="C39" s="78"/>
      <c r="D39" s="78"/>
      <c r="E39" s="78"/>
    </row>
    <row r="40" spans="1:5" ht="15">
      <c r="A40" s="78"/>
      <c r="B40" s="78"/>
      <c r="C40" s="78"/>
      <c r="D40" s="78"/>
      <c r="E40" s="78"/>
    </row>
    <row r="41" spans="1:5" ht="15">
      <c r="A41" s="78"/>
      <c r="B41" s="78"/>
      <c r="C41" s="78"/>
      <c r="D41" s="78"/>
      <c r="E41" s="78"/>
    </row>
    <row r="42" spans="1:5" ht="15">
      <c r="A42" s="78"/>
      <c r="B42" s="78"/>
      <c r="C42" s="78"/>
      <c r="D42" s="78"/>
      <c r="E42" s="78"/>
    </row>
    <row r="43" spans="1:5" ht="15">
      <c r="A43" s="78"/>
      <c r="B43" s="78"/>
      <c r="C43" s="78"/>
      <c r="D43" s="78"/>
      <c r="E43" s="78"/>
    </row>
  </sheetData>
  <sheetProtection/>
  <mergeCells count="1">
    <mergeCell ref="A14:E14"/>
  </mergeCells>
  <printOptions horizontalCentered="1"/>
  <pageMargins left="0.1968503937007874" right="0.1968503937007874" top="0.984251968503937" bottom="1.3779527559055118" header="0" footer="1.3779527559055118"/>
  <pageSetup blackAndWhite="1" horizontalDpi="600" verticalDpi="600" orientation="portrait" paperSize="9" scale="85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X31"/>
  <sheetViews>
    <sheetView showGridLines="0" tabSelected="1" view="pageBreakPreview" zoomScale="60" workbookViewId="0" topLeftCell="A1">
      <pane xSplit="3" ySplit="7" topLeftCell="R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Z34" sqref="Z34"/>
    </sheetView>
  </sheetViews>
  <sheetFormatPr defaultColWidth="9.00390625" defaultRowHeight="15.75"/>
  <cols>
    <col min="1" max="1" width="17.75390625" style="147" customWidth="1"/>
    <col min="2" max="2" width="17.625" style="147" customWidth="1"/>
    <col min="3" max="3" width="17.125" style="149" customWidth="1"/>
    <col min="4" max="5" width="17.875" style="147" customWidth="1"/>
    <col min="6" max="7" width="17.125" style="147" customWidth="1"/>
    <col min="8" max="8" width="18.00390625" style="147" customWidth="1"/>
    <col min="9" max="9" width="17.875" style="147" customWidth="1"/>
    <col min="10" max="10" width="17.375" style="147" customWidth="1"/>
    <col min="11" max="11" width="16.875" style="147" customWidth="1"/>
    <col min="12" max="12" width="17.625" style="147" customWidth="1"/>
    <col min="13" max="13" width="18.125" style="147" customWidth="1"/>
    <col min="14" max="14" width="17.625" style="147" customWidth="1"/>
    <col min="15" max="15" width="16.125" style="147" customWidth="1"/>
    <col min="16" max="16" width="18.125" style="171" customWidth="1"/>
    <col min="17" max="17" width="17.875" style="147" customWidth="1"/>
    <col min="18" max="18" width="16.25390625" style="147" customWidth="1"/>
    <col min="19" max="19" width="14.625" style="147" customWidth="1"/>
    <col min="20" max="20" width="17.75390625" style="171" customWidth="1"/>
    <col min="21" max="21" width="17.625" style="147" customWidth="1"/>
    <col min="22" max="22" width="17.125" style="147" customWidth="1"/>
    <col min="23" max="23" width="16.75390625" style="147" customWidth="1"/>
    <col min="24" max="24" width="18.625" style="147" customWidth="1"/>
    <col min="25" max="25" width="18.625" style="171" customWidth="1"/>
    <col min="26" max="26" width="17.125" style="147" customWidth="1"/>
    <col min="27" max="28" width="16.75390625" style="147" customWidth="1"/>
    <col min="29" max="29" width="17.625" style="147" customWidth="1"/>
    <col min="30" max="30" width="15.00390625" style="147" customWidth="1"/>
    <col min="31" max="31" width="16.875" style="148" customWidth="1"/>
    <col min="32" max="32" width="19.125" style="171" customWidth="1"/>
    <col min="33" max="33" width="16.375" style="147" customWidth="1"/>
    <col min="34" max="34" width="17.375" style="147" customWidth="1"/>
    <col min="35" max="35" width="17.125" style="147" customWidth="1"/>
    <col min="36" max="36" width="18.125" style="171" customWidth="1"/>
    <col min="37" max="37" width="16.00390625" style="147" customWidth="1"/>
    <col min="38" max="38" width="17.625" style="147" customWidth="1"/>
    <col min="39" max="39" width="18.625" style="147" customWidth="1"/>
    <col min="40" max="40" width="18.00390625" style="171" customWidth="1"/>
    <col min="41" max="41" width="18.00390625" style="147" customWidth="1"/>
    <col min="42" max="42" width="16.50390625" style="147" customWidth="1"/>
    <col min="43" max="43" width="17.875" style="171" customWidth="1"/>
    <col min="44" max="44" width="17.25390625" style="147" customWidth="1"/>
    <col min="45" max="45" width="14.625" style="147" customWidth="1"/>
    <col min="46" max="46" width="10.125" style="147" customWidth="1"/>
    <col min="47" max="47" width="10.50390625" style="147" customWidth="1"/>
    <col min="48" max="48" width="12.375" style="171" customWidth="1"/>
    <col min="49" max="49" width="11.125" style="147" customWidth="1"/>
    <col min="50" max="50" width="12.125" style="147" customWidth="1"/>
    <col min="51" max="16384" width="9.00390625" style="147" customWidth="1"/>
  </cols>
  <sheetData>
    <row r="1" spans="2:50" s="150" customFormat="1" ht="19.5" customHeight="1">
      <c r="B1" s="151" t="s">
        <v>318</v>
      </c>
      <c r="C1" s="184"/>
      <c r="D1" s="152"/>
      <c r="E1" s="153"/>
      <c r="F1" s="151"/>
      <c r="G1" s="154"/>
      <c r="H1" s="185" t="s">
        <v>310</v>
      </c>
      <c r="I1" s="186" t="s">
        <v>320</v>
      </c>
      <c r="K1" s="154"/>
      <c r="L1" s="153"/>
      <c r="P1" s="185" t="s">
        <v>310</v>
      </c>
      <c r="Q1" s="186" t="s">
        <v>319</v>
      </c>
      <c r="U1" s="153"/>
      <c r="X1" s="185" t="s">
        <v>310</v>
      </c>
      <c r="Y1" s="186" t="s">
        <v>319</v>
      </c>
      <c r="AF1" s="185" t="s">
        <v>310</v>
      </c>
      <c r="AG1" s="186" t="s">
        <v>321</v>
      </c>
      <c r="AM1" s="155"/>
      <c r="AN1" s="185" t="s">
        <v>310</v>
      </c>
      <c r="AO1" s="186" t="s">
        <v>319</v>
      </c>
      <c r="AT1" s="151" t="s">
        <v>322</v>
      </c>
      <c r="AV1" s="152"/>
      <c r="AW1" s="152"/>
      <c r="AX1" s="152"/>
    </row>
    <row r="2" spans="2:50" s="150" customFormat="1" ht="22.5" customHeight="1">
      <c r="B2" s="157" t="s">
        <v>144</v>
      </c>
      <c r="D2" s="158"/>
      <c r="E2" s="157"/>
      <c r="F2" s="157"/>
      <c r="G2" s="156"/>
      <c r="H2" s="159" t="s">
        <v>145</v>
      </c>
      <c r="I2" s="157" t="s">
        <v>146</v>
      </c>
      <c r="L2" s="160" t="s">
        <v>147</v>
      </c>
      <c r="P2" s="159" t="s">
        <v>145</v>
      </c>
      <c r="Q2" s="159" t="s">
        <v>146</v>
      </c>
      <c r="T2" s="160" t="s">
        <v>148</v>
      </c>
      <c r="U2" s="157"/>
      <c r="X2" s="159" t="s">
        <v>145</v>
      </c>
      <c r="Y2" s="157" t="s">
        <v>146</v>
      </c>
      <c r="AB2" s="160" t="s">
        <v>149</v>
      </c>
      <c r="AF2" s="159" t="s">
        <v>145</v>
      </c>
      <c r="AG2" s="157" t="s">
        <v>146</v>
      </c>
      <c r="AJ2" s="160" t="s">
        <v>150</v>
      </c>
      <c r="AN2" s="159" t="s">
        <v>145</v>
      </c>
      <c r="AO2" s="159" t="s">
        <v>146</v>
      </c>
      <c r="AR2" s="160" t="s">
        <v>209</v>
      </c>
      <c r="AT2" s="157" t="s">
        <v>211</v>
      </c>
      <c r="AV2" s="158"/>
      <c r="AW2" s="158"/>
      <c r="AX2" s="160" t="s">
        <v>210</v>
      </c>
    </row>
    <row r="3" spans="1:50" s="150" customFormat="1" ht="18.75" customHeight="1">
      <c r="A3" s="161"/>
      <c r="B3" s="162" t="s">
        <v>408</v>
      </c>
      <c r="D3" s="163" t="s">
        <v>52</v>
      </c>
      <c r="E3" s="161" t="s">
        <v>151</v>
      </c>
      <c r="G3" s="164"/>
      <c r="H3" s="163" t="s">
        <v>124</v>
      </c>
      <c r="I3" s="162" t="s">
        <v>409</v>
      </c>
      <c r="L3" s="163" t="s">
        <v>52</v>
      </c>
      <c r="M3" s="161" t="s">
        <v>151</v>
      </c>
      <c r="P3" s="163" t="s">
        <v>124</v>
      </c>
      <c r="Q3" s="162" t="str">
        <f>$I$3</f>
        <v>102年度</v>
      </c>
      <c r="T3" s="163" t="s">
        <v>52</v>
      </c>
      <c r="U3" s="161" t="s">
        <v>151</v>
      </c>
      <c r="X3" s="163" t="s">
        <v>124</v>
      </c>
      <c r="Y3" s="162" t="str">
        <f>$I$3</f>
        <v>102年度</v>
      </c>
      <c r="AB3" s="163" t="s">
        <v>52</v>
      </c>
      <c r="AC3" s="161" t="s">
        <v>151</v>
      </c>
      <c r="AF3" s="163" t="s">
        <v>124</v>
      </c>
      <c r="AG3" s="162" t="str">
        <f>$I$3</f>
        <v>102年度</v>
      </c>
      <c r="AJ3" s="163" t="s">
        <v>52</v>
      </c>
      <c r="AK3" s="161" t="s">
        <v>151</v>
      </c>
      <c r="AN3" s="163" t="s">
        <v>124</v>
      </c>
      <c r="AO3" s="162" t="str">
        <f>$I$3</f>
        <v>102年度</v>
      </c>
      <c r="AR3" s="163" t="s">
        <v>52</v>
      </c>
      <c r="AS3" s="161" t="s">
        <v>151</v>
      </c>
      <c r="AT3" s="162" t="s">
        <v>410</v>
      </c>
      <c r="AV3" s="165"/>
      <c r="AW3" s="163"/>
      <c r="AX3" s="163" t="s">
        <v>52</v>
      </c>
    </row>
    <row r="4" spans="1:50" s="171" customFormat="1" ht="36.75" customHeight="1">
      <c r="A4" s="166" t="s">
        <v>0</v>
      </c>
      <c r="B4" s="166"/>
      <c r="C4" s="167" t="s">
        <v>26</v>
      </c>
      <c r="D4" s="168" t="s">
        <v>53</v>
      </c>
      <c r="E4" s="166" t="s">
        <v>0</v>
      </c>
      <c r="F4" s="168" t="s">
        <v>54</v>
      </c>
      <c r="G4" s="168" t="s">
        <v>55</v>
      </c>
      <c r="H4" s="168" t="s">
        <v>27</v>
      </c>
      <c r="I4" s="168" t="s">
        <v>56</v>
      </c>
      <c r="J4" s="168" t="s">
        <v>28</v>
      </c>
      <c r="K4" s="168" t="s">
        <v>29</v>
      </c>
      <c r="L4" s="168" t="s">
        <v>57</v>
      </c>
      <c r="M4" s="166" t="s">
        <v>0</v>
      </c>
      <c r="N4" s="168" t="s">
        <v>58</v>
      </c>
      <c r="O4" s="169" t="s">
        <v>285</v>
      </c>
      <c r="P4" s="169" t="s">
        <v>286</v>
      </c>
      <c r="Q4" s="170" t="s">
        <v>287</v>
      </c>
      <c r="R4" s="170" t="s">
        <v>59</v>
      </c>
      <c r="S4" s="170" t="s">
        <v>60</v>
      </c>
      <c r="T4" s="167" t="s">
        <v>30</v>
      </c>
      <c r="U4" s="166" t="s">
        <v>0</v>
      </c>
      <c r="V4" s="170" t="s">
        <v>61</v>
      </c>
      <c r="W4" s="168" t="s">
        <v>62</v>
      </c>
      <c r="X4" s="169" t="s">
        <v>288</v>
      </c>
      <c r="Y4" s="167" t="s">
        <v>31</v>
      </c>
      <c r="Z4" s="168" t="s">
        <v>63</v>
      </c>
      <c r="AA4" s="168" t="s">
        <v>64</v>
      </c>
      <c r="AB4" s="168" t="s">
        <v>65</v>
      </c>
      <c r="AC4" s="166" t="s">
        <v>0</v>
      </c>
      <c r="AD4" s="168" t="s">
        <v>413</v>
      </c>
      <c r="AE4" s="168" t="s">
        <v>66</v>
      </c>
      <c r="AF4" s="169" t="s">
        <v>289</v>
      </c>
      <c r="AG4" s="170" t="s">
        <v>290</v>
      </c>
      <c r="AH4" s="170" t="s">
        <v>291</v>
      </c>
      <c r="AI4" s="170" t="s">
        <v>67</v>
      </c>
      <c r="AJ4" s="169" t="s">
        <v>292</v>
      </c>
      <c r="AK4" s="166" t="s">
        <v>0</v>
      </c>
      <c r="AL4" s="170" t="s">
        <v>293</v>
      </c>
      <c r="AM4" s="170" t="s">
        <v>294</v>
      </c>
      <c r="AN4" s="169" t="s">
        <v>295</v>
      </c>
      <c r="AO4" s="170" t="s">
        <v>68</v>
      </c>
      <c r="AP4" s="170" t="s">
        <v>69</v>
      </c>
      <c r="AQ4" s="169" t="s">
        <v>296</v>
      </c>
      <c r="AR4" s="168" t="s">
        <v>165</v>
      </c>
      <c r="AS4" s="166" t="s">
        <v>0</v>
      </c>
      <c r="AT4" s="168" t="s">
        <v>166</v>
      </c>
      <c r="AU4" s="168" t="s">
        <v>297</v>
      </c>
      <c r="AV4" s="167" t="s">
        <v>32</v>
      </c>
      <c r="AW4" s="168" t="s">
        <v>70</v>
      </c>
      <c r="AX4" s="168" t="s">
        <v>71</v>
      </c>
    </row>
    <row r="5" spans="1:50" s="171" customFormat="1" ht="21.75" customHeight="1">
      <c r="A5" s="168" t="s">
        <v>9</v>
      </c>
      <c r="B5" s="168" t="s">
        <v>244</v>
      </c>
      <c r="C5" s="172">
        <v>1</v>
      </c>
      <c r="D5" s="168"/>
      <c r="E5" s="168" t="s">
        <v>9</v>
      </c>
      <c r="F5" s="168"/>
      <c r="G5" s="168"/>
      <c r="H5" s="168"/>
      <c r="I5" s="168"/>
      <c r="J5" s="168"/>
      <c r="K5" s="168"/>
      <c r="L5" s="168"/>
      <c r="M5" s="168" t="s">
        <v>9</v>
      </c>
      <c r="N5" s="168"/>
      <c r="O5" s="173">
        <v>2</v>
      </c>
      <c r="P5" s="173">
        <v>3</v>
      </c>
      <c r="Q5" s="173"/>
      <c r="R5" s="173"/>
      <c r="S5" s="173"/>
      <c r="T5" s="173">
        <v>4</v>
      </c>
      <c r="U5" s="168" t="s">
        <v>9</v>
      </c>
      <c r="V5" s="173"/>
      <c r="W5" s="173"/>
      <c r="X5" s="173">
        <v>5</v>
      </c>
      <c r="Y5" s="173">
        <v>6</v>
      </c>
      <c r="Z5" s="173"/>
      <c r="AA5" s="173"/>
      <c r="AB5" s="173"/>
      <c r="AC5" s="168" t="s">
        <v>9</v>
      </c>
      <c r="AD5" s="173"/>
      <c r="AE5" s="173"/>
      <c r="AF5" s="173">
        <v>7</v>
      </c>
      <c r="AG5" s="173"/>
      <c r="AH5" s="173"/>
      <c r="AI5" s="173"/>
      <c r="AJ5" s="173">
        <v>8</v>
      </c>
      <c r="AK5" s="168" t="s">
        <v>9</v>
      </c>
      <c r="AL5" s="173"/>
      <c r="AM5" s="173"/>
      <c r="AN5" s="173">
        <v>9</v>
      </c>
      <c r="AO5" s="173"/>
      <c r="AP5" s="173"/>
      <c r="AQ5" s="173">
        <v>10</v>
      </c>
      <c r="AR5" s="168"/>
      <c r="AS5" s="168" t="s">
        <v>9</v>
      </c>
      <c r="AT5" s="168"/>
      <c r="AU5" s="168"/>
      <c r="AV5" s="173">
        <v>11</v>
      </c>
      <c r="AW5" s="173"/>
      <c r="AX5" s="173"/>
    </row>
    <row r="6" spans="1:50" s="174" customFormat="1" ht="21.75" customHeight="1">
      <c r="A6" s="173" t="s">
        <v>10</v>
      </c>
      <c r="B6" s="175"/>
      <c r="C6" s="176"/>
      <c r="D6" s="177">
        <v>1</v>
      </c>
      <c r="E6" s="173" t="s">
        <v>10</v>
      </c>
      <c r="F6" s="177">
        <v>2</v>
      </c>
      <c r="G6" s="177">
        <v>3</v>
      </c>
      <c r="H6" s="177">
        <v>4</v>
      </c>
      <c r="I6" s="177">
        <v>5</v>
      </c>
      <c r="J6" s="177">
        <v>6</v>
      </c>
      <c r="K6" s="177">
        <v>7</v>
      </c>
      <c r="L6" s="177">
        <v>8</v>
      </c>
      <c r="M6" s="173" t="s">
        <v>10</v>
      </c>
      <c r="N6" s="177">
        <v>9</v>
      </c>
      <c r="O6" s="177"/>
      <c r="P6" s="177"/>
      <c r="Q6" s="177">
        <v>1</v>
      </c>
      <c r="R6" s="177">
        <v>2</v>
      </c>
      <c r="S6" s="177">
        <v>3</v>
      </c>
      <c r="T6" s="177"/>
      <c r="U6" s="173" t="s">
        <v>10</v>
      </c>
      <c r="V6" s="177">
        <v>1</v>
      </c>
      <c r="W6" s="177">
        <v>2</v>
      </c>
      <c r="X6" s="177"/>
      <c r="Y6" s="177"/>
      <c r="Z6" s="177">
        <v>1</v>
      </c>
      <c r="AA6" s="177">
        <v>2</v>
      </c>
      <c r="AB6" s="177">
        <v>3</v>
      </c>
      <c r="AC6" s="173" t="s">
        <v>10</v>
      </c>
      <c r="AD6" s="177">
        <v>4</v>
      </c>
      <c r="AE6" s="177">
        <v>5</v>
      </c>
      <c r="AF6" s="177"/>
      <c r="AG6" s="177">
        <v>1</v>
      </c>
      <c r="AH6" s="177">
        <v>2</v>
      </c>
      <c r="AI6" s="177">
        <v>3</v>
      </c>
      <c r="AJ6" s="177"/>
      <c r="AK6" s="173" t="s">
        <v>10</v>
      </c>
      <c r="AL6" s="177">
        <v>1</v>
      </c>
      <c r="AM6" s="177">
        <v>2</v>
      </c>
      <c r="AN6" s="177"/>
      <c r="AO6" s="177">
        <v>1</v>
      </c>
      <c r="AP6" s="177">
        <v>2</v>
      </c>
      <c r="AQ6" s="177"/>
      <c r="AR6" s="177">
        <v>1</v>
      </c>
      <c r="AS6" s="173" t="s">
        <v>10</v>
      </c>
      <c r="AT6" s="177">
        <v>2</v>
      </c>
      <c r="AU6" s="177">
        <v>3</v>
      </c>
      <c r="AV6" s="177"/>
      <c r="AW6" s="177">
        <v>1</v>
      </c>
      <c r="AX6" s="177">
        <v>2</v>
      </c>
    </row>
    <row r="7" spans="1:50" s="316" customFormat="1" ht="19.5" customHeight="1">
      <c r="A7" s="314" t="s">
        <v>11</v>
      </c>
      <c r="B7" s="315">
        <v>952788142</v>
      </c>
      <c r="C7" s="315">
        <v>482728535</v>
      </c>
      <c r="D7" s="315">
        <v>140940905</v>
      </c>
      <c r="E7" s="314" t="s">
        <v>11</v>
      </c>
      <c r="F7" s="315">
        <v>53297549</v>
      </c>
      <c r="G7" s="315">
        <v>57928759</v>
      </c>
      <c r="H7" s="315">
        <v>9231495</v>
      </c>
      <c r="I7" s="315">
        <v>9495330</v>
      </c>
      <c r="J7" s="315">
        <v>1143378</v>
      </c>
      <c r="K7" s="315">
        <v>10750287</v>
      </c>
      <c r="L7" s="315">
        <v>9859201</v>
      </c>
      <c r="M7" s="314" t="s">
        <v>11</v>
      </c>
      <c r="N7" s="315">
        <v>190081631</v>
      </c>
      <c r="O7" s="315">
        <v>2</v>
      </c>
      <c r="P7" s="315">
        <v>15393004</v>
      </c>
      <c r="Q7" s="315">
        <v>15093528</v>
      </c>
      <c r="R7" s="315">
        <v>33623</v>
      </c>
      <c r="S7" s="315">
        <v>265853</v>
      </c>
      <c r="T7" s="315">
        <v>33662734</v>
      </c>
      <c r="U7" s="314" t="s">
        <v>11</v>
      </c>
      <c r="V7" s="315">
        <v>9293730</v>
      </c>
      <c r="W7" s="315">
        <v>24369004</v>
      </c>
      <c r="X7" s="315">
        <v>98778</v>
      </c>
      <c r="Y7" s="315">
        <v>44033998</v>
      </c>
      <c r="Z7" s="315">
        <v>8476198</v>
      </c>
      <c r="AA7" s="315">
        <v>15556446</v>
      </c>
      <c r="AB7" s="315">
        <v>16872650</v>
      </c>
      <c r="AC7" s="314" t="s">
        <v>11</v>
      </c>
      <c r="AD7" s="315">
        <v>2190867</v>
      </c>
      <c r="AE7" s="315">
        <v>937837</v>
      </c>
      <c r="AF7" s="315">
        <v>41627727</v>
      </c>
      <c r="AG7" s="315">
        <v>1772155</v>
      </c>
      <c r="AH7" s="315">
        <v>38501798</v>
      </c>
      <c r="AI7" s="315">
        <v>1353774</v>
      </c>
      <c r="AJ7" s="315">
        <v>305603996</v>
      </c>
      <c r="AK7" s="314" t="s">
        <v>11</v>
      </c>
      <c r="AL7" s="315">
        <v>305222670</v>
      </c>
      <c r="AM7" s="315">
        <v>381326</v>
      </c>
      <c r="AN7" s="315">
        <v>9469454</v>
      </c>
      <c r="AO7" s="315">
        <v>9469450</v>
      </c>
      <c r="AP7" s="315">
        <v>4</v>
      </c>
      <c r="AQ7" s="315">
        <v>575670</v>
      </c>
      <c r="AR7" s="315">
        <v>542470</v>
      </c>
      <c r="AS7" s="314" t="s">
        <v>11</v>
      </c>
      <c r="AT7" s="315">
        <v>33200</v>
      </c>
      <c r="AU7" s="315">
        <v>0</v>
      </c>
      <c r="AV7" s="315">
        <v>19594244</v>
      </c>
      <c r="AW7" s="315">
        <v>70633</v>
      </c>
      <c r="AX7" s="315">
        <v>19523611</v>
      </c>
    </row>
    <row r="8" spans="1:50" s="316" customFormat="1" ht="19.5" customHeight="1">
      <c r="A8" s="167" t="s">
        <v>308</v>
      </c>
      <c r="B8" s="315">
        <v>648224713</v>
      </c>
      <c r="C8" s="315">
        <v>373867225</v>
      </c>
      <c r="D8" s="315">
        <v>120311125</v>
      </c>
      <c r="E8" s="167" t="s">
        <v>308</v>
      </c>
      <c r="F8" s="315">
        <v>46210816</v>
      </c>
      <c r="G8" s="315">
        <v>39921982</v>
      </c>
      <c r="H8" s="315">
        <v>8658743</v>
      </c>
      <c r="I8" s="315">
        <v>7992890</v>
      </c>
      <c r="J8" s="315">
        <v>1057274</v>
      </c>
      <c r="K8" s="315">
        <v>10392607</v>
      </c>
      <c r="L8" s="315">
        <v>6103371</v>
      </c>
      <c r="M8" s="167" t="s">
        <v>308</v>
      </c>
      <c r="N8" s="315">
        <v>133218417</v>
      </c>
      <c r="O8" s="315">
        <v>0</v>
      </c>
      <c r="P8" s="315">
        <v>11404745</v>
      </c>
      <c r="Q8" s="315">
        <v>11171050</v>
      </c>
      <c r="R8" s="315">
        <v>26310</v>
      </c>
      <c r="S8" s="315">
        <v>207385</v>
      </c>
      <c r="T8" s="315">
        <v>28359225</v>
      </c>
      <c r="U8" s="167" t="s">
        <v>308</v>
      </c>
      <c r="V8" s="315">
        <v>6904173</v>
      </c>
      <c r="W8" s="315">
        <v>21455052</v>
      </c>
      <c r="X8" s="315">
        <v>98286</v>
      </c>
      <c r="Y8" s="315">
        <v>40045426</v>
      </c>
      <c r="Z8" s="315">
        <v>7744127</v>
      </c>
      <c r="AA8" s="315">
        <v>12477437</v>
      </c>
      <c r="AB8" s="315">
        <v>16773337</v>
      </c>
      <c r="AC8" s="167" t="s">
        <v>308</v>
      </c>
      <c r="AD8" s="315">
        <v>2149443</v>
      </c>
      <c r="AE8" s="315">
        <v>901082</v>
      </c>
      <c r="AF8" s="315">
        <v>30893912</v>
      </c>
      <c r="AG8" s="315">
        <v>1064281</v>
      </c>
      <c r="AH8" s="315">
        <v>28486283</v>
      </c>
      <c r="AI8" s="315">
        <v>1343348</v>
      </c>
      <c r="AJ8" s="315">
        <v>145626682</v>
      </c>
      <c r="AK8" s="167" t="s">
        <v>308</v>
      </c>
      <c r="AL8" s="315">
        <v>145266962</v>
      </c>
      <c r="AM8" s="315">
        <v>359720</v>
      </c>
      <c r="AN8" s="315">
        <v>2881595</v>
      </c>
      <c r="AO8" s="315">
        <v>2881595</v>
      </c>
      <c r="AP8" s="315">
        <v>0</v>
      </c>
      <c r="AQ8" s="315">
        <v>33200</v>
      </c>
      <c r="AR8" s="315">
        <v>0</v>
      </c>
      <c r="AS8" s="167" t="s">
        <v>308</v>
      </c>
      <c r="AT8" s="315">
        <v>33200</v>
      </c>
      <c r="AU8" s="315">
        <v>0</v>
      </c>
      <c r="AV8" s="315">
        <v>15014417</v>
      </c>
      <c r="AW8" s="315">
        <v>0</v>
      </c>
      <c r="AX8" s="315">
        <v>15014417</v>
      </c>
    </row>
    <row r="9" spans="1:50" ht="19.5" customHeight="1">
      <c r="A9" s="144" t="s">
        <v>298</v>
      </c>
      <c r="B9" s="178">
        <v>153185199</v>
      </c>
      <c r="C9" s="179">
        <v>100319702</v>
      </c>
      <c r="D9" s="249">
        <v>36100000</v>
      </c>
      <c r="E9" s="144" t="s">
        <v>298</v>
      </c>
      <c r="F9" s="249">
        <v>11600000</v>
      </c>
      <c r="G9" s="249">
        <v>6600000</v>
      </c>
      <c r="H9" s="249">
        <v>1800000</v>
      </c>
      <c r="I9" s="249">
        <v>4100000</v>
      </c>
      <c r="J9" s="249">
        <v>230000</v>
      </c>
      <c r="K9" s="249">
        <v>5431000</v>
      </c>
      <c r="L9" s="249">
        <v>1017821</v>
      </c>
      <c r="M9" s="144" t="s">
        <v>298</v>
      </c>
      <c r="N9" s="249">
        <v>33440881</v>
      </c>
      <c r="O9" s="249">
        <v>0</v>
      </c>
      <c r="P9" s="178">
        <v>2192017</v>
      </c>
      <c r="Q9" s="249">
        <v>2109100</v>
      </c>
      <c r="R9" s="249">
        <v>6761</v>
      </c>
      <c r="S9" s="249">
        <v>76156</v>
      </c>
      <c r="T9" s="178">
        <v>11608592</v>
      </c>
      <c r="U9" s="144" t="s">
        <v>298</v>
      </c>
      <c r="V9" s="249">
        <v>1699317</v>
      </c>
      <c r="W9" s="249">
        <v>9909275</v>
      </c>
      <c r="X9" s="249">
        <v>0</v>
      </c>
      <c r="Y9" s="178">
        <v>6349171</v>
      </c>
      <c r="Z9" s="249">
        <v>5224657</v>
      </c>
      <c r="AA9" s="249">
        <v>348765</v>
      </c>
      <c r="AB9" s="249">
        <v>0</v>
      </c>
      <c r="AC9" s="144" t="s">
        <v>298</v>
      </c>
      <c r="AD9" s="249">
        <v>0</v>
      </c>
      <c r="AE9" s="249">
        <v>775749</v>
      </c>
      <c r="AF9" s="178">
        <v>8558865</v>
      </c>
      <c r="AG9" s="249">
        <v>1058840</v>
      </c>
      <c r="AH9" s="249">
        <v>6186303</v>
      </c>
      <c r="AI9" s="249">
        <v>1313722</v>
      </c>
      <c r="AJ9" s="178">
        <v>23876930</v>
      </c>
      <c r="AK9" s="144" t="s">
        <v>419</v>
      </c>
      <c r="AL9" s="249">
        <v>23876930</v>
      </c>
      <c r="AM9" s="249">
        <v>0</v>
      </c>
      <c r="AN9" s="178">
        <v>100</v>
      </c>
      <c r="AO9" s="249">
        <v>100</v>
      </c>
      <c r="AP9" s="249">
        <v>0</v>
      </c>
      <c r="AQ9" s="178">
        <v>0</v>
      </c>
      <c r="AR9" s="249">
        <v>0</v>
      </c>
      <c r="AS9" s="144" t="s">
        <v>419</v>
      </c>
      <c r="AT9" s="249">
        <v>0</v>
      </c>
      <c r="AU9" s="249">
        <v>0</v>
      </c>
      <c r="AV9" s="178">
        <v>279822</v>
      </c>
      <c r="AW9" s="249">
        <v>0</v>
      </c>
      <c r="AX9" s="249">
        <v>279822</v>
      </c>
    </row>
    <row r="10" spans="1:50" ht="19.5" customHeight="1">
      <c r="A10" s="144" t="s">
        <v>301</v>
      </c>
      <c r="B10" s="178">
        <v>133666362</v>
      </c>
      <c r="C10" s="179">
        <v>76782761</v>
      </c>
      <c r="D10" s="249">
        <v>26460000</v>
      </c>
      <c r="E10" s="144" t="s">
        <v>301</v>
      </c>
      <c r="F10" s="249">
        <v>9700000</v>
      </c>
      <c r="G10" s="249">
        <v>7900000</v>
      </c>
      <c r="H10" s="249">
        <v>2200000</v>
      </c>
      <c r="I10" s="249">
        <v>1080000</v>
      </c>
      <c r="J10" s="249">
        <v>300000</v>
      </c>
      <c r="K10" s="249">
        <v>1725000</v>
      </c>
      <c r="L10" s="249">
        <v>1503694</v>
      </c>
      <c r="M10" s="144" t="s">
        <v>301</v>
      </c>
      <c r="N10" s="249">
        <v>25914067</v>
      </c>
      <c r="O10" s="249">
        <v>0</v>
      </c>
      <c r="P10" s="178">
        <v>3972421</v>
      </c>
      <c r="Q10" s="249">
        <v>3830373</v>
      </c>
      <c r="R10" s="249">
        <v>19000</v>
      </c>
      <c r="S10" s="249">
        <v>123048</v>
      </c>
      <c r="T10" s="178">
        <v>3197906</v>
      </c>
      <c r="U10" s="144" t="s">
        <v>301</v>
      </c>
      <c r="V10" s="249">
        <v>1587396</v>
      </c>
      <c r="W10" s="249">
        <v>1610510</v>
      </c>
      <c r="X10" s="249">
        <v>0</v>
      </c>
      <c r="Y10" s="178">
        <v>13163697</v>
      </c>
      <c r="Z10" s="249">
        <v>924910</v>
      </c>
      <c r="AA10" s="249">
        <v>2122985</v>
      </c>
      <c r="AB10" s="249">
        <v>10089337</v>
      </c>
      <c r="AC10" s="144" t="s">
        <v>301</v>
      </c>
      <c r="AD10" s="249">
        <v>0</v>
      </c>
      <c r="AE10" s="249">
        <v>26465</v>
      </c>
      <c r="AF10" s="178">
        <v>4453516</v>
      </c>
      <c r="AG10" s="249">
        <v>0</v>
      </c>
      <c r="AH10" s="249">
        <v>4433569</v>
      </c>
      <c r="AI10" s="249">
        <v>19947</v>
      </c>
      <c r="AJ10" s="178">
        <v>26964475</v>
      </c>
      <c r="AK10" s="144" t="s">
        <v>420</v>
      </c>
      <c r="AL10" s="249">
        <v>26964475</v>
      </c>
      <c r="AM10" s="249">
        <v>0</v>
      </c>
      <c r="AN10" s="178">
        <v>1401237</v>
      </c>
      <c r="AO10" s="249">
        <v>1401237</v>
      </c>
      <c r="AP10" s="249">
        <v>0</v>
      </c>
      <c r="AQ10" s="178">
        <v>0</v>
      </c>
      <c r="AR10" s="249">
        <v>0</v>
      </c>
      <c r="AS10" s="144" t="s">
        <v>420</v>
      </c>
      <c r="AT10" s="249">
        <v>0</v>
      </c>
      <c r="AU10" s="249">
        <v>0</v>
      </c>
      <c r="AV10" s="178">
        <v>3730349</v>
      </c>
      <c r="AW10" s="249">
        <v>0</v>
      </c>
      <c r="AX10" s="249">
        <v>3730349</v>
      </c>
    </row>
    <row r="11" spans="1:50" s="148" customFormat="1" ht="19.5" customHeight="1">
      <c r="A11" s="144" t="s">
        <v>273</v>
      </c>
      <c r="B11" s="178">
        <v>102439925</v>
      </c>
      <c r="C11" s="179">
        <v>59323250</v>
      </c>
      <c r="D11" s="249">
        <v>18170946</v>
      </c>
      <c r="E11" s="144" t="s">
        <v>273</v>
      </c>
      <c r="F11" s="249">
        <v>8392054</v>
      </c>
      <c r="G11" s="249">
        <v>8150448</v>
      </c>
      <c r="H11" s="249">
        <v>2072743</v>
      </c>
      <c r="I11" s="249">
        <v>851000</v>
      </c>
      <c r="J11" s="249">
        <v>112274</v>
      </c>
      <c r="K11" s="249">
        <v>981000</v>
      </c>
      <c r="L11" s="249">
        <v>1022976</v>
      </c>
      <c r="M11" s="144" t="s">
        <v>273</v>
      </c>
      <c r="N11" s="249">
        <v>19569809</v>
      </c>
      <c r="O11" s="249">
        <v>0</v>
      </c>
      <c r="P11" s="178">
        <v>1842822</v>
      </c>
      <c r="Q11" s="249">
        <v>1841273</v>
      </c>
      <c r="R11" s="249">
        <v>183</v>
      </c>
      <c r="S11" s="249">
        <v>1366</v>
      </c>
      <c r="T11" s="179">
        <v>3141913</v>
      </c>
      <c r="U11" s="144" t="s">
        <v>273</v>
      </c>
      <c r="V11" s="249">
        <v>1418624</v>
      </c>
      <c r="W11" s="249">
        <v>1723289</v>
      </c>
      <c r="X11" s="249">
        <v>0</v>
      </c>
      <c r="Y11" s="178">
        <v>3013839</v>
      </c>
      <c r="Z11" s="249">
        <v>281893</v>
      </c>
      <c r="AA11" s="249">
        <v>2700100</v>
      </c>
      <c r="AB11" s="249">
        <v>0</v>
      </c>
      <c r="AC11" s="144" t="s">
        <v>273</v>
      </c>
      <c r="AD11" s="249">
        <v>0</v>
      </c>
      <c r="AE11" s="249">
        <v>31846</v>
      </c>
      <c r="AF11" s="178">
        <v>6502661</v>
      </c>
      <c r="AG11" s="249">
        <v>0</v>
      </c>
      <c r="AH11" s="249">
        <v>6502661</v>
      </c>
      <c r="AI11" s="249">
        <v>0</v>
      </c>
      <c r="AJ11" s="178">
        <v>22285080</v>
      </c>
      <c r="AK11" s="144" t="s">
        <v>246</v>
      </c>
      <c r="AL11" s="249">
        <v>22285080</v>
      </c>
      <c r="AM11" s="249">
        <v>0</v>
      </c>
      <c r="AN11" s="178">
        <v>417660</v>
      </c>
      <c r="AO11" s="249">
        <v>417660</v>
      </c>
      <c r="AP11" s="249">
        <v>0</v>
      </c>
      <c r="AQ11" s="178">
        <v>0</v>
      </c>
      <c r="AR11" s="249">
        <v>0</v>
      </c>
      <c r="AS11" s="144" t="s">
        <v>246</v>
      </c>
      <c r="AT11" s="249">
        <v>0</v>
      </c>
      <c r="AU11" s="249">
        <v>0</v>
      </c>
      <c r="AV11" s="178">
        <v>5912700</v>
      </c>
      <c r="AW11" s="249">
        <v>0</v>
      </c>
      <c r="AX11" s="249">
        <v>5912700</v>
      </c>
    </row>
    <row r="12" spans="1:50" ht="19.5" customHeight="1">
      <c r="A12" s="144" t="s">
        <v>274</v>
      </c>
      <c r="B12" s="178">
        <v>86926366</v>
      </c>
      <c r="C12" s="179">
        <v>40787942</v>
      </c>
      <c r="D12" s="249">
        <v>11267196</v>
      </c>
      <c r="E12" s="144" t="s">
        <v>274</v>
      </c>
      <c r="F12" s="249">
        <v>5333333</v>
      </c>
      <c r="G12" s="249">
        <v>5124028</v>
      </c>
      <c r="H12" s="249">
        <v>900000</v>
      </c>
      <c r="I12" s="249">
        <v>430000</v>
      </c>
      <c r="J12" s="249">
        <v>150000</v>
      </c>
      <c r="K12" s="249">
        <v>955607</v>
      </c>
      <c r="L12" s="249">
        <v>720646</v>
      </c>
      <c r="M12" s="144" t="s">
        <v>274</v>
      </c>
      <c r="N12" s="249">
        <v>15907132</v>
      </c>
      <c r="O12" s="249">
        <v>0</v>
      </c>
      <c r="P12" s="178">
        <v>639363</v>
      </c>
      <c r="Q12" s="249">
        <v>636521</v>
      </c>
      <c r="R12" s="249">
        <v>50</v>
      </c>
      <c r="S12" s="249">
        <v>2792</v>
      </c>
      <c r="T12" s="178">
        <v>2414723</v>
      </c>
      <c r="U12" s="144" t="s">
        <v>274</v>
      </c>
      <c r="V12" s="249">
        <v>472194</v>
      </c>
      <c r="W12" s="249">
        <v>1942529</v>
      </c>
      <c r="X12" s="249">
        <v>0</v>
      </c>
      <c r="Y12" s="178">
        <v>11112494</v>
      </c>
      <c r="Z12" s="249">
        <v>589069</v>
      </c>
      <c r="AA12" s="249">
        <v>2200000</v>
      </c>
      <c r="AB12" s="249">
        <v>6684000</v>
      </c>
      <c r="AC12" s="144" t="s">
        <v>274</v>
      </c>
      <c r="AD12" s="249">
        <v>1574443</v>
      </c>
      <c r="AE12" s="249">
        <v>64982</v>
      </c>
      <c r="AF12" s="178">
        <v>1528521</v>
      </c>
      <c r="AG12" s="249">
        <v>0</v>
      </c>
      <c r="AH12" s="249">
        <v>1528442</v>
      </c>
      <c r="AI12" s="249">
        <v>79</v>
      </c>
      <c r="AJ12" s="178">
        <v>28261781</v>
      </c>
      <c r="AK12" s="144" t="s">
        <v>421</v>
      </c>
      <c r="AL12" s="249">
        <v>28261781</v>
      </c>
      <c r="AM12" s="249">
        <v>0</v>
      </c>
      <c r="AN12" s="178">
        <v>77387</v>
      </c>
      <c r="AO12" s="249">
        <v>77387</v>
      </c>
      <c r="AP12" s="249">
        <v>0</v>
      </c>
      <c r="AQ12" s="178">
        <v>0</v>
      </c>
      <c r="AR12" s="249">
        <v>0</v>
      </c>
      <c r="AS12" s="144" t="s">
        <v>421</v>
      </c>
      <c r="AT12" s="249">
        <v>0</v>
      </c>
      <c r="AU12" s="249">
        <v>0</v>
      </c>
      <c r="AV12" s="178">
        <v>2104155</v>
      </c>
      <c r="AW12" s="249">
        <v>0</v>
      </c>
      <c r="AX12" s="249">
        <v>2104155</v>
      </c>
    </row>
    <row r="13" spans="1:50" ht="19.5" customHeight="1">
      <c r="A13" s="144" t="s">
        <v>300</v>
      </c>
      <c r="B13" s="178">
        <v>112878861</v>
      </c>
      <c r="C13" s="179">
        <v>61832146</v>
      </c>
      <c r="D13" s="249">
        <v>15212000</v>
      </c>
      <c r="E13" s="144" t="s">
        <v>300</v>
      </c>
      <c r="F13" s="249">
        <v>8600000</v>
      </c>
      <c r="G13" s="249">
        <v>6637000</v>
      </c>
      <c r="H13" s="249">
        <v>1686000</v>
      </c>
      <c r="I13" s="249">
        <v>842000</v>
      </c>
      <c r="J13" s="249">
        <v>265000</v>
      </c>
      <c r="K13" s="249">
        <v>1300000</v>
      </c>
      <c r="L13" s="249">
        <v>1065239</v>
      </c>
      <c r="M13" s="144" t="s">
        <v>300</v>
      </c>
      <c r="N13" s="249">
        <v>26224907</v>
      </c>
      <c r="O13" s="249">
        <v>0</v>
      </c>
      <c r="P13" s="178">
        <v>1482814</v>
      </c>
      <c r="Q13" s="249">
        <v>1482814</v>
      </c>
      <c r="R13" s="249">
        <v>0</v>
      </c>
      <c r="S13" s="249">
        <v>0</v>
      </c>
      <c r="T13" s="178">
        <v>6655913</v>
      </c>
      <c r="U13" s="144" t="s">
        <v>300</v>
      </c>
      <c r="V13" s="249">
        <v>926993</v>
      </c>
      <c r="W13" s="249">
        <v>5728920</v>
      </c>
      <c r="X13" s="249">
        <v>98286</v>
      </c>
      <c r="Y13" s="178">
        <v>6272325</v>
      </c>
      <c r="Z13" s="249">
        <v>632738</v>
      </c>
      <c r="AA13" s="249">
        <v>5064587</v>
      </c>
      <c r="AB13" s="249">
        <v>0</v>
      </c>
      <c r="AC13" s="144" t="s">
        <v>300</v>
      </c>
      <c r="AD13" s="249">
        <v>575000</v>
      </c>
      <c r="AE13" s="249">
        <v>0</v>
      </c>
      <c r="AF13" s="178">
        <v>4007765</v>
      </c>
      <c r="AG13" s="249">
        <v>5441</v>
      </c>
      <c r="AH13" s="249">
        <v>3992724</v>
      </c>
      <c r="AI13" s="249">
        <v>9600</v>
      </c>
      <c r="AJ13" s="178">
        <v>29131175</v>
      </c>
      <c r="AK13" s="144" t="s">
        <v>422</v>
      </c>
      <c r="AL13" s="249">
        <v>29131175</v>
      </c>
      <c r="AM13" s="249">
        <v>0</v>
      </c>
      <c r="AN13" s="178">
        <v>855720</v>
      </c>
      <c r="AO13" s="249">
        <v>855720</v>
      </c>
      <c r="AP13" s="249">
        <v>0</v>
      </c>
      <c r="AQ13" s="178">
        <v>0</v>
      </c>
      <c r="AR13" s="249">
        <v>0</v>
      </c>
      <c r="AS13" s="144" t="s">
        <v>422</v>
      </c>
      <c r="AT13" s="249">
        <v>0</v>
      </c>
      <c r="AU13" s="249">
        <v>0</v>
      </c>
      <c r="AV13" s="178">
        <v>2542717</v>
      </c>
      <c r="AW13" s="249">
        <v>0</v>
      </c>
      <c r="AX13" s="249">
        <v>2542717</v>
      </c>
    </row>
    <row r="14" spans="1:50" ht="19.5" customHeight="1">
      <c r="A14" s="144" t="s">
        <v>34</v>
      </c>
      <c r="B14" s="178">
        <v>59128000</v>
      </c>
      <c r="C14" s="179">
        <v>34821424</v>
      </c>
      <c r="D14" s="249">
        <v>13100983</v>
      </c>
      <c r="E14" s="144" t="s">
        <v>34</v>
      </c>
      <c r="F14" s="249">
        <v>2585429</v>
      </c>
      <c r="G14" s="249">
        <v>5510506</v>
      </c>
      <c r="H14" s="249">
        <v>0</v>
      </c>
      <c r="I14" s="249">
        <v>689890</v>
      </c>
      <c r="J14" s="249">
        <v>0</v>
      </c>
      <c r="K14" s="249">
        <v>0</v>
      </c>
      <c r="L14" s="249">
        <v>772995</v>
      </c>
      <c r="M14" s="144" t="s">
        <v>34</v>
      </c>
      <c r="N14" s="249">
        <v>12161621</v>
      </c>
      <c r="O14" s="249">
        <v>0</v>
      </c>
      <c r="P14" s="178">
        <v>1275308</v>
      </c>
      <c r="Q14" s="249">
        <v>1270969</v>
      </c>
      <c r="R14" s="249">
        <v>316</v>
      </c>
      <c r="S14" s="249">
        <v>4023</v>
      </c>
      <c r="T14" s="178">
        <v>1340178</v>
      </c>
      <c r="U14" s="144" t="s">
        <v>34</v>
      </c>
      <c r="V14" s="249">
        <v>799649</v>
      </c>
      <c r="W14" s="249">
        <v>540529</v>
      </c>
      <c r="X14" s="249">
        <v>0</v>
      </c>
      <c r="Y14" s="178">
        <v>133900</v>
      </c>
      <c r="Z14" s="249">
        <v>90860</v>
      </c>
      <c r="AA14" s="249">
        <v>41000</v>
      </c>
      <c r="AB14" s="249">
        <v>0</v>
      </c>
      <c r="AC14" s="144" t="s">
        <v>34</v>
      </c>
      <c r="AD14" s="249">
        <v>0</v>
      </c>
      <c r="AE14" s="249">
        <v>2040</v>
      </c>
      <c r="AF14" s="178">
        <v>5842584</v>
      </c>
      <c r="AG14" s="249">
        <v>0</v>
      </c>
      <c r="AH14" s="249">
        <v>5842584</v>
      </c>
      <c r="AI14" s="249">
        <v>0</v>
      </c>
      <c r="AJ14" s="178">
        <v>15107241</v>
      </c>
      <c r="AK14" s="144" t="s">
        <v>423</v>
      </c>
      <c r="AL14" s="249">
        <v>14747521</v>
      </c>
      <c r="AM14" s="249">
        <v>359720</v>
      </c>
      <c r="AN14" s="178">
        <v>129491</v>
      </c>
      <c r="AO14" s="249">
        <v>129491</v>
      </c>
      <c r="AP14" s="249">
        <v>0</v>
      </c>
      <c r="AQ14" s="178">
        <v>33200</v>
      </c>
      <c r="AR14" s="249">
        <v>0</v>
      </c>
      <c r="AS14" s="144" t="s">
        <v>423</v>
      </c>
      <c r="AT14" s="249">
        <v>33200</v>
      </c>
      <c r="AU14" s="249">
        <v>0</v>
      </c>
      <c r="AV14" s="178">
        <v>444674</v>
      </c>
      <c r="AW14" s="249">
        <v>0</v>
      </c>
      <c r="AX14" s="249">
        <v>444674</v>
      </c>
    </row>
    <row r="15" spans="1:50" s="319" customFormat="1" ht="19.5" customHeight="1">
      <c r="A15" s="317" t="s">
        <v>309</v>
      </c>
      <c r="B15" s="315">
        <v>304563429</v>
      </c>
      <c r="C15" s="315">
        <v>108861310</v>
      </c>
      <c r="D15" s="315">
        <v>20629780</v>
      </c>
      <c r="E15" s="317" t="s">
        <v>309</v>
      </c>
      <c r="F15" s="315">
        <v>7086733</v>
      </c>
      <c r="G15" s="315">
        <v>18006777</v>
      </c>
      <c r="H15" s="315">
        <v>572752</v>
      </c>
      <c r="I15" s="315">
        <v>1502440</v>
      </c>
      <c r="J15" s="315">
        <v>86104</v>
      </c>
      <c r="K15" s="315">
        <v>357680</v>
      </c>
      <c r="L15" s="315">
        <v>3755830</v>
      </c>
      <c r="M15" s="317" t="s">
        <v>309</v>
      </c>
      <c r="N15" s="315">
        <v>56863214</v>
      </c>
      <c r="O15" s="315">
        <v>2</v>
      </c>
      <c r="P15" s="315">
        <v>3988259</v>
      </c>
      <c r="Q15" s="315">
        <v>3922478</v>
      </c>
      <c r="R15" s="315">
        <v>7313</v>
      </c>
      <c r="S15" s="315">
        <v>58468</v>
      </c>
      <c r="T15" s="315">
        <v>5303509</v>
      </c>
      <c r="U15" s="317" t="s">
        <v>309</v>
      </c>
      <c r="V15" s="315">
        <v>2389557</v>
      </c>
      <c r="W15" s="315">
        <v>2913952</v>
      </c>
      <c r="X15" s="315">
        <v>492</v>
      </c>
      <c r="Y15" s="315">
        <v>3988572</v>
      </c>
      <c r="Z15" s="315">
        <v>732071</v>
      </c>
      <c r="AA15" s="315">
        <v>3079009</v>
      </c>
      <c r="AB15" s="315">
        <v>99313</v>
      </c>
      <c r="AC15" s="317" t="s">
        <v>309</v>
      </c>
      <c r="AD15" s="315">
        <v>41424</v>
      </c>
      <c r="AE15" s="315">
        <v>36755</v>
      </c>
      <c r="AF15" s="315">
        <v>10733815</v>
      </c>
      <c r="AG15" s="315">
        <v>707874</v>
      </c>
      <c r="AH15" s="315">
        <v>10015515</v>
      </c>
      <c r="AI15" s="315">
        <v>10426</v>
      </c>
      <c r="AJ15" s="315">
        <v>159977314</v>
      </c>
      <c r="AK15" s="317" t="s">
        <v>309</v>
      </c>
      <c r="AL15" s="315">
        <v>159955708</v>
      </c>
      <c r="AM15" s="315">
        <v>21606</v>
      </c>
      <c r="AN15" s="315">
        <v>6587859</v>
      </c>
      <c r="AO15" s="315">
        <v>6587855</v>
      </c>
      <c r="AP15" s="315">
        <v>4</v>
      </c>
      <c r="AQ15" s="315">
        <v>542470</v>
      </c>
      <c r="AR15" s="315">
        <v>542470</v>
      </c>
      <c r="AS15" s="317" t="s">
        <v>309</v>
      </c>
      <c r="AT15" s="315">
        <v>0</v>
      </c>
      <c r="AU15" s="315">
        <v>0</v>
      </c>
      <c r="AV15" s="318">
        <v>4579827</v>
      </c>
      <c r="AW15" s="315">
        <v>70633</v>
      </c>
      <c r="AX15" s="315">
        <v>4509194</v>
      </c>
    </row>
    <row r="16" spans="1:50" ht="18" customHeight="1">
      <c r="A16" s="144" t="s">
        <v>33</v>
      </c>
      <c r="B16" s="178">
        <v>18615586</v>
      </c>
      <c r="C16" s="179">
        <v>6990221</v>
      </c>
      <c r="D16" s="249">
        <v>1961940</v>
      </c>
      <c r="E16" s="168" t="s">
        <v>33</v>
      </c>
      <c r="F16" s="249">
        <v>366024</v>
      </c>
      <c r="G16" s="249">
        <v>1029249</v>
      </c>
      <c r="H16" s="249">
        <v>0</v>
      </c>
      <c r="I16" s="249">
        <v>118848</v>
      </c>
      <c r="J16" s="249">
        <v>0</v>
      </c>
      <c r="K16" s="249">
        <v>0</v>
      </c>
      <c r="L16" s="249">
        <v>176253</v>
      </c>
      <c r="M16" s="168" t="s">
        <v>33</v>
      </c>
      <c r="N16" s="249">
        <v>3337907</v>
      </c>
      <c r="O16" s="249">
        <v>0</v>
      </c>
      <c r="P16" s="178">
        <v>292277</v>
      </c>
      <c r="Q16" s="249">
        <v>283951</v>
      </c>
      <c r="R16" s="249">
        <v>96</v>
      </c>
      <c r="S16" s="249">
        <v>8230</v>
      </c>
      <c r="T16" s="178">
        <v>346414</v>
      </c>
      <c r="U16" s="168" t="s">
        <v>33</v>
      </c>
      <c r="V16" s="249">
        <v>146054</v>
      </c>
      <c r="W16" s="249">
        <v>200360</v>
      </c>
      <c r="X16" s="249">
        <v>0</v>
      </c>
      <c r="Y16" s="178">
        <v>36817</v>
      </c>
      <c r="Z16" s="249">
        <v>26439</v>
      </c>
      <c r="AA16" s="249">
        <v>10000</v>
      </c>
      <c r="AB16" s="249">
        <v>0</v>
      </c>
      <c r="AC16" s="168" t="s">
        <v>33</v>
      </c>
      <c r="AD16" s="249">
        <v>0</v>
      </c>
      <c r="AE16" s="249">
        <v>378</v>
      </c>
      <c r="AF16" s="178">
        <v>1610873</v>
      </c>
      <c r="AG16" s="249">
        <v>0</v>
      </c>
      <c r="AH16" s="249">
        <v>1610873</v>
      </c>
      <c r="AI16" s="249">
        <v>0</v>
      </c>
      <c r="AJ16" s="178">
        <v>9022799</v>
      </c>
      <c r="AK16" s="168" t="s">
        <v>33</v>
      </c>
      <c r="AL16" s="249">
        <v>9020801</v>
      </c>
      <c r="AM16" s="249">
        <v>1998</v>
      </c>
      <c r="AN16" s="178">
        <v>0</v>
      </c>
      <c r="AO16" s="249">
        <v>0</v>
      </c>
      <c r="AP16" s="249">
        <v>0</v>
      </c>
      <c r="AQ16" s="178">
        <v>44325</v>
      </c>
      <c r="AR16" s="249">
        <v>44325</v>
      </c>
      <c r="AS16" s="168" t="s">
        <v>33</v>
      </c>
      <c r="AT16" s="249">
        <v>0</v>
      </c>
      <c r="AU16" s="249">
        <v>0</v>
      </c>
      <c r="AV16" s="178">
        <v>271860</v>
      </c>
      <c r="AW16" s="249">
        <v>0</v>
      </c>
      <c r="AX16" s="249">
        <v>271860</v>
      </c>
    </row>
    <row r="17" spans="1:50" ht="19.5" customHeight="1">
      <c r="A17" s="144" t="s">
        <v>35</v>
      </c>
      <c r="B17" s="178">
        <v>24621078</v>
      </c>
      <c r="C17" s="179">
        <v>8966682</v>
      </c>
      <c r="D17" s="249">
        <v>2781412</v>
      </c>
      <c r="E17" s="168" t="s">
        <v>35</v>
      </c>
      <c r="F17" s="249">
        <v>530800</v>
      </c>
      <c r="G17" s="249">
        <v>1569238</v>
      </c>
      <c r="H17" s="249">
        <v>0</v>
      </c>
      <c r="I17" s="249">
        <v>263235</v>
      </c>
      <c r="J17" s="249">
        <v>0</v>
      </c>
      <c r="K17" s="249">
        <v>0</v>
      </c>
      <c r="L17" s="249">
        <v>198745</v>
      </c>
      <c r="M17" s="168" t="s">
        <v>35</v>
      </c>
      <c r="N17" s="249">
        <v>3623252</v>
      </c>
      <c r="O17" s="249">
        <v>0</v>
      </c>
      <c r="P17" s="178">
        <v>313981</v>
      </c>
      <c r="Q17" s="249">
        <v>311930</v>
      </c>
      <c r="R17" s="249">
        <v>36</v>
      </c>
      <c r="S17" s="249">
        <v>2015</v>
      </c>
      <c r="T17" s="178">
        <v>439025</v>
      </c>
      <c r="U17" s="168" t="s">
        <v>35</v>
      </c>
      <c r="V17" s="249">
        <v>292915</v>
      </c>
      <c r="W17" s="249">
        <v>146110</v>
      </c>
      <c r="X17" s="249">
        <v>1</v>
      </c>
      <c r="Y17" s="178">
        <v>334642</v>
      </c>
      <c r="Z17" s="249">
        <v>33420</v>
      </c>
      <c r="AA17" s="249">
        <v>300011</v>
      </c>
      <c r="AB17" s="249">
        <v>0</v>
      </c>
      <c r="AC17" s="168" t="s">
        <v>35</v>
      </c>
      <c r="AD17" s="249">
        <v>0</v>
      </c>
      <c r="AE17" s="249">
        <v>1211</v>
      </c>
      <c r="AF17" s="178">
        <v>5430647</v>
      </c>
      <c r="AG17" s="249">
        <v>50570</v>
      </c>
      <c r="AH17" s="249">
        <v>5380077</v>
      </c>
      <c r="AI17" s="249">
        <v>0</v>
      </c>
      <c r="AJ17" s="178">
        <v>8890315</v>
      </c>
      <c r="AK17" s="168" t="s">
        <v>35</v>
      </c>
      <c r="AL17" s="249">
        <v>8890315</v>
      </c>
      <c r="AM17" s="249">
        <v>0</v>
      </c>
      <c r="AN17" s="178">
        <v>2</v>
      </c>
      <c r="AO17" s="249">
        <v>1</v>
      </c>
      <c r="AP17" s="249">
        <v>1</v>
      </c>
      <c r="AQ17" s="178">
        <v>0</v>
      </c>
      <c r="AR17" s="249">
        <v>0</v>
      </c>
      <c r="AS17" s="168" t="s">
        <v>35</v>
      </c>
      <c r="AT17" s="249">
        <v>0</v>
      </c>
      <c r="AU17" s="249">
        <v>0</v>
      </c>
      <c r="AV17" s="178">
        <v>245783</v>
      </c>
      <c r="AW17" s="249">
        <v>0</v>
      </c>
      <c r="AX17" s="249">
        <v>245783</v>
      </c>
    </row>
    <row r="18" spans="1:50" ht="19.5" customHeight="1">
      <c r="A18" s="144" t="s">
        <v>36</v>
      </c>
      <c r="B18" s="178">
        <v>26333130</v>
      </c>
      <c r="C18" s="179">
        <v>7842381</v>
      </c>
      <c r="D18" s="249">
        <v>1758363</v>
      </c>
      <c r="E18" s="168" t="s">
        <v>36</v>
      </c>
      <c r="F18" s="249">
        <v>435927</v>
      </c>
      <c r="G18" s="249">
        <v>1545196</v>
      </c>
      <c r="H18" s="249">
        <v>0</v>
      </c>
      <c r="I18" s="249">
        <v>95594</v>
      </c>
      <c r="J18" s="249">
        <v>0</v>
      </c>
      <c r="K18" s="249">
        <v>0</v>
      </c>
      <c r="L18" s="249">
        <v>215780</v>
      </c>
      <c r="M18" s="168" t="s">
        <v>36</v>
      </c>
      <c r="N18" s="249">
        <v>3791521</v>
      </c>
      <c r="O18" s="249">
        <v>0</v>
      </c>
      <c r="P18" s="178">
        <v>250335</v>
      </c>
      <c r="Q18" s="249">
        <v>246837</v>
      </c>
      <c r="R18" s="249">
        <v>0</v>
      </c>
      <c r="S18" s="249">
        <v>3498</v>
      </c>
      <c r="T18" s="178">
        <v>311403</v>
      </c>
      <c r="U18" s="168" t="s">
        <v>36</v>
      </c>
      <c r="V18" s="249">
        <v>227223</v>
      </c>
      <c r="W18" s="249">
        <v>84180</v>
      </c>
      <c r="X18" s="249">
        <v>0</v>
      </c>
      <c r="Y18" s="178">
        <v>2085479</v>
      </c>
      <c r="Z18" s="249">
        <v>10176</v>
      </c>
      <c r="AA18" s="249">
        <v>2074763</v>
      </c>
      <c r="AB18" s="249">
        <v>0</v>
      </c>
      <c r="AC18" s="168" t="s">
        <v>36</v>
      </c>
      <c r="AD18" s="249">
        <v>0</v>
      </c>
      <c r="AE18" s="249">
        <v>540</v>
      </c>
      <c r="AF18" s="178">
        <v>200200</v>
      </c>
      <c r="AG18" s="249">
        <v>200</v>
      </c>
      <c r="AH18" s="249">
        <v>200000</v>
      </c>
      <c r="AI18" s="249">
        <v>0</v>
      </c>
      <c r="AJ18" s="178">
        <v>14084048</v>
      </c>
      <c r="AK18" s="168" t="s">
        <v>36</v>
      </c>
      <c r="AL18" s="249">
        <v>14084048</v>
      </c>
      <c r="AM18" s="249">
        <v>0</v>
      </c>
      <c r="AN18" s="178">
        <v>97440</v>
      </c>
      <c r="AO18" s="249">
        <v>97440</v>
      </c>
      <c r="AP18" s="249">
        <v>0</v>
      </c>
      <c r="AQ18" s="178">
        <v>3145</v>
      </c>
      <c r="AR18" s="249">
        <v>3145</v>
      </c>
      <c r="AS18" s="168" t="s">
        <v>36</v>
      </c>
      <c r="AT18" s="249">
        <v>0</v>
      </c>
      <c r="AU18" s="249">
        <v>0</v>
      </c>
      <c r="AV18" s="178">
        <v>1458699</v>
      </c>
      <c r="AW18" s="249">
        <v>0</v>
      </c>
      <c r="AX18" s="249">
        <v>1458699</v>
      </c>
    </row>
    <row r="19" spans="1:50" ht="19.5" customHeight="1">
      <c r="A19" s="144" t="s">
        <v>38</v>
      </c>
      <c r="B19" s="178">
        <v>35491163</v>
      </c>
      <c r="C19" s="179">
        <v>15545227</v>
      </c>
      <c r="D19" s="249">
        <v>3069985</v>
      </c>
      <c r="E19" s="168" t="s">
        <v>38</v>
      </c>
      <c r="F19" s="249">
        <v>996110</v>
      </c>
      <c r="G19" s="249">
        <v>3416720</v>
      </c>
      <c r="H19" s="249">
        <v>0</v>
      </c>
      <c r="I19" s="249">
        <v>192854</v>
      </c>
      <c r="J19" s="249">
        <v>0</v>
      </c>
      <c r="K19" s="249">
        <v>0</v>
      </c>
      <c r="L19" s="249">
        <v>500293</v>
      </c>
      <c r="M19" s="168" t="s">
        <v>38</v>
      </c>
      <c r="N19" s="249">
        <v>7369265</v>
      </c>
      <c r="O19" s="249">
        <v>0</v>
      </c>
      <c r="P19" s="178">
        <v>479906</v>
      </c>
      <c r="Q19" s="249">
        <v>474626</v>
      </c>
      <c r="R19" s="249">
        <v>60</v>
      </c>
      <c r="S19" s="249">
        <v>5220</v>
      </c>
      <c r="T19" s="178">
        <v>299172</v>
      </c>
      <c r="U19" s="168" t="s">
        <v>38</v>
      </c>
      <c r="V19" s="249">
        <v>225005</v>
      </c>
      <c r="W19" s="249">
        <v>74167</v>
      </c>
      <c r="X19" s="249">
        <v>320</v>
      </c>
      <c r="Y19" s="178">
        <v>83546</v>
      </c>
      <c r="Z19" s="249">
        <v>33036</v>
      </c>
      <c r="AA19" s="249">
        <v>28500</v>
      </c>
      <c r="AB19" s="249">
        <v>0</v>
      </c>
      <c r="AC19" s="168" t="s">
        <v>38</v>
      </c>
      <c r="AD19" s="249">
        <v>0</v>
      </c>
      <c r="AE19" s="249">
        <v>22010</v>
      </c>
      <c r="AF19" s="178">
        <v>335206</v>
      </c>
      <c r="AG19" s="249">
        <v>620</v>
      </c>
      <c r="AH19" s="249">
        <v>334586</v>
      </c>
      <c r="AI19" s="249">
        <v>0</v>
      </c>
      <c r="AJ19" s="178">
        <v>18106370</v>
      </c>
      <c r="AK19" s="168" t="s">
        <v>38</v>
      </c>
      <c r="AL19" s="249">
        <v>18106370</v>
      </c>
      <c r="AM19" s="249">
        <v>0</v>
      </c>
      <c r="AN19" s="178">
        <v>5935</v>
      </c>
      <c r="AO19" s="249">
        <v>5935</v>
      </c>
      <c r="AP19" s="249">
        <v>0</v>
      </c>
      <c r="AQ19" s="178">
        <v>0</v>
      </c>
      <c r="AR19" s="249">
        <v>0</v>
      </c>
      <c r="AS19" s="168" t="s">
        <v>38</v>
      </c>
      <c r="AT19" s="249">
        <v>0</v>
      </c>
      <c r="AU19" s="249">
        <v>0</v>
      </c>
      <c r="AV19" s="178">
        <v>635481</v>
      </c>
      <c r="AW19" s="249">
        <v>23300</v>
      </c>
      <c r="AX19" s="249">
        <v>612181</v>
      </c>
    </row>
    <row r="20" spans="1:50" ht="19.5" customHeight="1">
      <c r="A20" s="144" t="s">
        <v>37</v>
      </c>
      <c r="B20" s="178">
        <v>20300000</v>
      </c>
      <c r="C20" s="179">
        <v>7030030</v>
      </c>
      <c r="D20" s="249">
        <v>857574</v>
      </c>
      <c r="E20" s="168" t="s">
        <v>37</v>
      </c>
      <c r="F20" s="249">
        <v>312799</v>
      </c>
      <c r="G20" s="249">
        <v>1400158</v>
      </c>
      <c r="H20" s="249">
        <v>0</v>
      </c>
      <c r="I20" s="249">
        <v>62636</v>
      </c>
      <c r="J20" s="249">
        <v>0</v>
      </c>
      <c r="K20" s="249">
        <v>0</v>
      </c>
      <c r="L20" s="249">
        <v>200728</v>
      </c>
      <c r="M20" s="168" t="s">
        <v>37</v>
      </c>
      <c r="N20" s="249">
        <v>4196135</v>
      </c>
      <c r="O20" s="249">
        <v>0</v>
      </c>
      <c r="P20" s="178">
        <v>264799</v>
      </c>
      <c r="Q20" s="249">
        <v>264766</v>
      </c>
      <c r="R20" s="249">
        <v>1</v>
      </c>
      <c r="S20" s="249">
        <v>32</v>
      </c>
      <c r="T20" s="178">
        <v>168013</v>
      </c>
      <c r="U20" s="168" t="s">
        <v>37</v>
      </c>
      <c r="V20" s="249">
        <v>116438</v>
      </c>
      <c r="W20" s="249">
        <v>51575</v>
      </c>
      <c r="X20" s="249">
        <v>20</v>
      </c>
      <c r="Y20" s="178">
        <v>22074</v>
      </c>
      <c r="Z20" s="249">
        <v>19544</v>
      </c>
      <c r="AA20" s="249">
        <v>2000</v>
      </c>
      <c r="AB20" s="249">
        <v>0</v>
      </c>
      <c r="AC20" s="168" t="s">
        <v>37</v>
      </c>
      <c r="AD20" s="249">
        <v>0</v>
      </c>
      <c r="AE20" s="249">
        <v>530</v>
      </c>
      <c r="AF20" s="178">
        <v>1820056</v>
      </c>
      <c r="AG20" s="249">
        <v>0</v>
      </c>
      <c r="AH20" s="249">
        <v>1819956</v>
      </c>
      <c r="AI20" s="249">
        <v>100</v>
      </c>
      <c r="AJ20" s="178">
        <v>10580673</v>
      </c>
      <c r="AK20" s="168" t="s">
        <v>37</v>
      </c>
      <c r="AL20" s="249">
        <v>10580673</v>
      </c>
      <c r="AM20" s="249">
        <v>0</v>
      </c>
      <c r="AN20" s="178">
        <v>842</v>
      </c>
      <c r="AO20" s="249">
        <v>841</v>
      </c>
      <c r="AP20" s="249">
        <v>1</v>
      </c>
      <c r="AQ20" s="178">
        <v>320000</v>
      </c>
      <c r="AR20" s="249">
        <v>320000</v>
      </c>
      <c r="AS20" s="168" t="s">
        <v>37</v>
      </c>
      <c r="AT20" s="249">
        <v>0</v>
      </c>
      <c r="AU20" s="249">
        <v>0</v>
      </c>
      <c r="AV20" s="178">
        <v>93493</v>
      </c>
      <c r="AW20" s="249">
        <v>47333</v>
      </c>
      <c r="AX20" s="249">
        <v>46160</v>
      </c>
    </row>
    <row r="21" spans="1:50" ht="19.5" customHeight="1">
      <c r="A21" s="144" t="s">
        <v>39</v>
      </c>
      <c r="B21" s="178">
        <v>27786000</v>
      </c>
      <c r="C21" s="179">
        <v>10253418</v>
      </c>
      <c r="D21" s="249">
        <v>1331454</v>
      </c>
      <c r="E21" s="168" t="s">
        <v>39</v>
      </c>
      <c r="F21" s="249">
        <v>653615</v>
      </c>
      <c r="G21" s="249">
        <v>1729205</v>
      </c>
      <c r="H21" s="249">
        <v>0</v>
      </c>
      <c r="I21" s="249">
        <v>130448</v>
      </c>
      <c r="J21" s="249">
        <v>0</v>
      </c>
      <c r="K21" s="249">
        <v>0</v>
      </c>
      <c r="L21" s="249">
        <v>273965</v>
      </c>
      <c r="M21" s="168" t="s">
        <v>39</v>
      </c>
      <c r="N21" s="249">
        <v>6134731</v>
      </c>
      <c r="O21" s="249">
        <v>0</v>
      </c>
      <c r="P21" s="178">
        <v>320823</v>
      </c>
      <c r="Q21" s="249">
        <v>320223</v>
      </c>
      <c r="R21" s="249">
        <v>0</v>
      </c>
      <c r="S21" s="249">
        <v>600</v>
      </c>
      <c r="T21" s="178">
        <v>179746</v>
      </c>
      <c r="U21" s="168" t="s">
        <v>39</v>
      </c>
      <c r="V21" s="249">
        <v>123153</v>
      </c>
      <c r="W21" s="249">
        <v>56593</v>
      </c>
      <c r="X21" s="249">
        <v>0</v>
      </c>
      <c r="Y21" s="178">
        <v>11674</v>
      </c>
      <c r="Z21" s="249">
        <v>3694</v>
      </c>
      <c r="AA21" s="249">
        <v>7980</v>
      </c>
      <c r="AB21" s="249">
        <v>0</v>
      </c>
      <c r="AC21" s="168" t="s">
        <v>39</v>
      </c>
      <c r="AD21" s="249">
        <v>0</v>
      </c>
      <c r="AE21" s="249">
        <v>0</v>
      </c>
      <c r="AF21" s="178">
        <v>5950</v>
      </c>
      <c r="AG21" s="249">
        <v>0</v>
      </c>
      <c r="AH21" s="249">
        <v>0</v>
      </c>
      <c r="AI21" s="249">
        <v>5950</v>
      </c>
      <c r="AJ21" s="178">
        <v>16146490</v>
      </c>
      <c r="AK21" s="168" t="s">
        <v>39</v>
      </c>
      <c r="AL21" s="249">
        <v>16146490</v>
      </c>
      <c r="AM21" s="249">
        <v>0</v>
      </c>
      <c r="AN21" s="178">
        <v>850000</v>
      </c>
      <c r="AO21" s="249">
        <v>850000</v>
      </c>
      <c r="AP21" s="249">
        <v>0</v>
      </c>
      <c r="AQ21" s="178">
        <v>0</v>
      </c>
      <c r="AR21" s="249">
        <v>0</v>
      </c>
      <c r="AS21" s="168" t="s">
        <v>39</v>
      </c>
      <c r="AT21" s="249">
        <v>0</v>
      </c>
      <c r="AU21" s="249">
        <v>0</v>
      </c>
      <c r="AV21" s="178">
        <v>17899</v>
      </c>
      <c r="AW21" s="249">
        <v>0</v>
      </c>
      <c r="AX21" s="249">
        <v>17899</v>
      </c>
    </row>
    <row r="22" spans="1:50" ht="19.5" customHeight="1">
      <c r="A22" s="145" t="s">
        <v>40</v>
      </c>
      <c r="B22" s="178">
        <v>20900000</v>
      </c>
      <c r="C22" s="179">
        <v>6495443</v>
      </c>
      <c r="D22" s="249">
        <v>692000</v>
      </c>
      <c r="E22" s="168" t="s">
        <v>40</v>
      </c>
      <c r="F22" s="249">
        <v>310000</v>
      </c>
      <c r="G22" s="249">
        <v>1200000</v>
      </c>
      <c r="H22" s="249">
        <v>0</v>
      </c>
      <c r="I22" s="249">
        <v>43000</v>
      </c>
      <c r="J22" s="249">
        <v>0</v>
      </c>
      <c r="K22" s="249">
        <v>0</v>
      </c>
      <c r="L22" s="249">
        <v>206539</v>
      </c>
      <c r="M22" s="168" t="s">
        <v>40</v>
      </c>
      <c r="N22" s="249">
        <v>4043904</v>
      </c>
      <c r="O22" s="249">
        <v>0</v>
      </c>
      <c r="P22" s="178">
        <v>184527</v>
      </c>
      <c r="Q22" s="249">
        <v>174510</v>
      </c>
      <c r="R22" s="249">
        <v>2</v>
      </c>
      <c r="S22" s="249">
        <v>10015</v>
      </c>
      <c r="T22" s="178">
        <v>157387</v>
      </c>
      <c r="U22" s="168" t="s">
        <v>40</v>
      </c>
      <c r="V22" s="249">
        <v>78449</v>
      </c>
      <c r="W22" s="249">
        <v>78938</v>
      </c>
      <c r="X22" s="249">
        <v>150</v>
      </c>
      <c r="Y22" s="178">
        <v>107115</v>
      </c>
      <c r="Z22" s="249">
        <v>29877</v>
      </c>
      <c r="AA22" s="249">
        <v>75000</v>
      </c>
      <c r="AB22" s="249">
        <v>0</v>
      </c>
      <c r="AC22" s="168" t="s">
        <v>40</v>
      </c>
      <c r="AD22" s="249">
        <v>0</v>
      </c>
      <c r="AE22" s="249">
        <v>2238</v>
      </c>
      <c r="AF22" s="178">
        <v>8312</v>
      </c>
      <c r="AG22" s="249">
        <v>0</v>
      </c>
      <c r="AH22" s="249">
        <v>8312</v>
      </c>
      <c r="AI22" s="249">
        <v>0</v>
      </c>
      <c r="AJ22" s="178">
        <v>13923166</v>
      </c>
      <c r="AK22" s="168" t="s">
        <v>40</v>
      </c>
      <c r="AL22" s="249">
        <v>13907558</v>
      </c>
      <c r="AM22" s="249">
        <v>15608</v>
      </c>
      <c r="AN22" s="178">
        <v>1289</v>
      </c>
      <c r="AO22" s="249">
        <v>1289</v>
      </c>
      <c r="AP22" s="249">
        <v>0</v>
      </c>
      <c r="AQ22" s="178">
        <v>0</v>
      </c>
      <c r="AR22" s="249">
        <v>0</v>
      </c>
      <c r="AS22" s="168" t="s">
        <v>40</v>
      </c>
      <c r="AT22" s="249">
        <v>0</v>
      </c>
      <c r="AU22" s="249">
        <v>0</v>
      </c>
      <c r="AV22" s="178">
        <v>22611</v>
      </c>
      <c r="AW22" s="249">
        <v>0</v>
      </c>
      <c r="AX22" s="249">
        <v>22611</v>
      </c>
    </row>
    <row r="23" spans="1:50" ht="19.5" customHeight="1">
      <c r="A23" s="144" t="s">
        <v>41</v>
      </c>
      <c r="B23" s="178">
        <v>30576000</v>
      </c>
      <c r="C23" s="179">
        <v>11079770</v>
      </c>
      <c r="D23" s="249">
        <v>1550257</v>
      </c>
      <c r="E23" s="168" t="s">
        <v>41</v>
      </c>
      <c r="F23" s="249">
        <v>451141</v>
      </c>
      <c r="G23" s="249">
        <v>2229452</v>
      </c>
      <c r="H23" s="249">
        <v>0</v>
      </c>
      <c r="I23" s="249">
        <v>112623</v>
      </c>
      <c r="J23" s="249">
        <v>0</v>
      </c>
      <c r="K23" s="249">
        <v>0</v>
      </c>
      <c r="L23" s="249">
        <v>331930</v>
      </c>
      <c r="M23" s="168" t="s">
        <v>41</v>
      </c>
      <c r="N23" s="249">
        <v>6404367</v>
      </c>
      <c r="O23" s="249">
        <v>0</v>
      </c>
      <c r="P23" s="178">
        <v>659974</v>
      </c>
      <c r="Q23" s="249">
        <v>651841</v>
      </c>
      <c r="R23" s="249">
        <v>7102</v>
      </c>
      <c r="S23" s="249">
        <v>1031</v>
      </c>
      <c r="T23" s="178">
        <v>670903</v>
      </c>
      <c r="U23" s="168" t="s">
        <v>41</v>
      </c>
      <c r="V23" s="249">
        <v>233133</v>
      </c>
      <c r="W23" s="249">
        <v>437770</v>
      </c>
      <c r="X23" s="249">
        <v>0</v>
      </c>
      <c r="Y23" s="178">
        <v>266776</v>
      </c>
      <c r="Z23" s="249">
        <v>35324</v>
      </c>
      <c r="AA23" s="249">
        <v>228112</v>
      </c>
      <c r="AB23" s="249">
        <v>0</v>
      </c>
      <c r="AC23" s="168" t="s">
        <v>41</v>
      </c>
      <c r="AD23" s="249">
        <v>0</v>
      </c>
      <c r="AE23" s="249">
        <v>3340</v>
      </c>
      <c r="AF23" s="178">
        <v>0</v>
      </c>
      <c r="AG23" s="249">
        <v>0</v>
      </c>
      <c r="AH23" s="249">
        <v>0</v>
      </c>
      <c r="AI23" s="249">
        <v>0</v>
      </c>
      <c r="AJ23" s="178">
        <v>17854684</v>
      </c>
      <c r="AK23" s="168" t="s">
        <v>41</v>
      </c>
      <c r="AL23" s="249">
        <v>17850684</v>
      </c>
      <c r="AM23" s="249">
        <v>4000</v>
      </c>
      <c r="AN23" s="178">
        <v>0</v>
      </c>
      <c r="AO23" s="249">
        <v>0</v>
      </c>
      <c r="AP23" s="249">
        <v>0</v>
      </c>
      <c r="AQ23" s="178">
        <v>0</v>
      </c>
      <c r="AR23" s="249">
        <v>0</v>
      </c>
      <c r="AS23" s="168" t="s">
        <v>41</v>
      </c>
      <c r="AT23" s="249">
        <v>0</v>
      </c>
      <c r="AU23" s="249">
        <v>0</v>
      </c>
      <c r="AV23" s="178">
        <v>43893</v>
      </c>
      <c r="AW23" s="249">
        <v>0</v>
      </c>
      <c r="AX23" s="249">
        <v>43893</v>
      </c>
    </row>
    <row r="24" spans="1:50" ht="19.5" customHeight="1">
      <c r="A24" s="144" t="s">
        <v>42</v>
      </c>
      <c r="B24" s="178">
        <v>12628095</v>
      </c>
      <c r="C24" s="179">
        <v>4116029</v>
      </c>
      <c r="D24" s="249">
        <v>358109</v>
      </c>
      <c r="E24" s="168" t="s">
        <v>42</v>
      </c>
      <c r="F24" s="249">
        <v>98234</v>
      </c>
      <c r="G24" s="249">
        <v>478994</v>
      </c>
      <c r="H24" s="249">
        <v>0</v>
      </c>
      <c r="I24" s="249">
        <v>33752</v>
      </c>
      <c r="J24" s="249">
        <v>0</v>
      </c>
      <c r="K24" s="249">
        <v>0</v>
      </c>
      <c r="L24" s="249">
        <v>87650</v>
      </c>
      <c r="M24" s="168" t="s">
        <v>42</v>
      </c>
      <c r="N24" s="249">
        <v>3059290</v>
      </c>
      <c r="O24" s="249">
        <v>0</v>
      </c>
      <c r="P24" s="178">
        <v>144956</v>
      </c>
      <c r="Q24" s="249">
        <v>143916</v>
      </c>
      <c r="R24" s="249">
        <v>0</v>
      </c>
      <c r="S24" s="249">
        <v>1040</v>
      </c>
      <c r="T24" s="178">
        <v>161563</v>
      </c>
      <c r="U24" s="168" t="s">
        <v>42</v>
      </c>
      <c r="V24" s="249">
        <v>120388</v>
      </c>
      <c r="W24" s="249">
        <v>41175</v>
      </c>
      <c r="X24" s="249">
        <v>0</v>
      </c>
      <c r="Y24" s="178">
        <v>103078</v>
      </c>
      <c r="Z24" s="249">
        <v>19638</v>
      </c>
      <c r="AA24" s="249">
        <v>80000</v>
      </c>
      <c r="AB24" s="249">
        <v>0</v>
      </c>
      <c r="AC24" s="168" t="s">
        <v>42</v>
      </c>
      <c r="AD24" s="249">
        <v>0</v>
      </c>
      <c r="AE24" s="249">
        <v>3440</v>
      </c>
      <c r="AF24" s="178">
        <v>8544</v>
      </c>
      <c r="AG24" s="249">
        <v>2500</v>
      </c>
      <c r="AH24" s="249">
        <v>6044</v>
      </c>
      <c r="AI24" s="249">
        <v>0</v>
      </c>
      <c r="AJ24" s="178">
        <v>8017340</v>
      </c>
      <c r="AK24" s="168" t="s">
        <v>42</v>
      </c>
      <c r="AL24" s="249">
        <v>8017340</v>
      </c>
      <c r="AM24" s="249">
        <v>0</v>
      </c>
      <c r="AN24" s="178">
        <v>18877</v>
      </c>
      <c r="AO24" s="249">
        <v>18877</v>
      </c>
      <c r="AP24" s="249">
        <v>0</v>
      </c>
      <c r="AQ24" s="178">
        <v>0</v>
      </c>
      <c r="AR24" s="249">
        <v>0</v>
      </c>
      <c r="AS24" s="168" t="s">
        <v>42</v>
      </c>
      <c r="AT24" s="249">
        <v>0</v>
      </c>
      <c r="AU24" s="249">
        <v>0</v>
      </c>
      <c r="AV24" s="178">
        <v>57708</v>
      </c>
      <c r="AW24" s="249">
        <v>0</v>
      </c>
      <c r="AX24" s="249">
        <v>57708</v>
      </c>
    </row>
    <row r="25" spans="1:50" ht="19.5" customHeight="1">
      <c r="A25" s="144" t="s">
        <v>43</v>
      </c>
      <c r="B25" s="178">
        <v>17341823</v>
      </c>
      <c r="C25" s="179">
        <v>5110916</v>
      </c>
      <c r="D25" s="249">
        <v>661408</v>
      </c>
      <c r="E25" s="168" t="s">
        <v>43</v>
      </c>
      <c r="F25" s="249">
        <v>189040</v>
      </c>
      <c r="G25" s="249">
        <v>779300</v>
      </c>
      <c r="H25" s="249">
        <v>0</v>
      </c>
      <c r="I25" s="249">
        <v>72314</v>
      </c>
      <c r="J25" s="249">
        <v>0</v>
      </c>
      <c r="K25" s="249">
        <v>0</v>
      </c>
      <c r="L25" s="249">
        <v>129327</v>
      </c>
      <c r="M25" s="168" t="s">
        <v>43</v>
      </c>
      <c r="N25" s="249">
        <v>3279527</v>
      </c>
      <c r="O25" s="249">
        <v>0</v>
      </c>
      <c r="P25" s="178">
        <v>262502</v>
      </c>
      <c r="Q25" s="249">
        <v>256499</v>
      </c>
      <c r="R25" s="249">
        <v>0</v>
      </c>
      <c r="S25" s="249">
        <v>6003</v>
      </c>
      <c r="T25" s="178">
        <v>142744</v>
      </c>
      <c r="U25" s="168" t="s">
        <v>43</v>
      </c>
      <c r="V25" s="249">
        <v>87916</v>
      </c>
      <c r="W25" s="249">
        <v>54828</v>
      </c>
      <c r="X25" s="249">
        <v>0</v>
      </c>
      <c r="Y25" s="178">
        <v>114177</v>
      </c>
      <c r="Z25" s="249">
        <v>63707</v>
      </c>
      <c r="AA25" s="249">
        <v>50020</v>
      </c>
      <c r="AB25" s="249">
        <v>0</v>
      </c>
      <c r="AC25" s="168" t="s">
        <v>43</v>
      </c>
      <c r="AD25" s="249">
        <v>0</v>
      </c>
      <c r="AE25" s="249">
        <v>450</v>
      </c>
      <c r="AF25" s="178">
        <v>61267</v>
      </c>
      <c r="AG25" s="249">
        <v>0</v>
      </c>
      <c r="AH25" s="249">
        <v>61267</v>
      </c>
      <c r="AI25" s="249">
        <v>0</v>
      </c>
      <c r="AJ25" s="178">
        <v>11409709</v>
      </c>
      <c r="AK25" s="168" t="s">
        <v>43</v>
      </c>
      <c r="AL25" s="249">
        <v>11409709</v>
      </c>
      <c r="AM25" s="249">
        <v>0</v>
      </c>
      <c r="AN25" s="178">
        <v>0</v>
      </c>
      <c r="AO25" s="249">
        <v>0</v>
      </c>
      <c r="AP25" s="249">
        <v>0</v>
      </c>
      <c r="AQ25" s="178">
        <v>175000</v>
      </c>
      <c r="AR25" s="249">
        <v>175000</v>
      </c>
      <c r="AS25" s="168" t="s">
        <v>43</v>
      </c>
      <c r="AT25" s="249">
        <v>0</v>
      </c>
      <c r="AU25" s="249">
        <v>0</v>
      </c>
      <c r="AV25" s="178">
        <v>65508</v>
      </c>
      <c r="AW25" s="249">
        <v>0</v>
      </c>
      <c r="AX25" s="249">
        <v>65508</v>
      </c>
    </row>
    <row r="26" spans="1:50" ht="19.5" customHeight="1">
      <c r="A26" s="144" t="s">
        <v>44</v>
      </c>
      <c r="B26" s="178">
        <v>8048132</v>
      </c>
      <c r="C26" s="179">
        <v>1747155</v>
      </c>
      <c r="D26" s="249">
        <v>103000</v>
      </c>
      <c r="E26" s="168" t="s">
        <v>44</v>
      </c>
      <c r="F26" s="249">
        <v>33000</v>
      </c>
      <c r="G26" s="249">
        <v>35000</v>
      </c>
      <c r="H26" s="249">
        <v>0</v>
      </c>
      <c r="I26" s="249">
        <v>5500</v>
      </c>
      <c r="J26" s="249">
        <v>0</v>
      </c>
      <c r="K26" s="249">
        <v>0</v>
      </c>
      <c r="L26" s="249">
        <v>37303</v>
      </c>
      <c r="M26" s="168" t="s">
        <v>44</v>
      </c>
      <c r="N26" s="249">
        <v>1533352</v>
      </c>
      <c r="O26" s="249">
        <v>0</v>
      </c>
      <c r="P26" s="178">
        <v>18083</v>
      </c>
      <c r="Q26" s="249">
        <v>17672</v>
      </c>
      <c r="R26" s="249">
        <v>1</v>
      </c>
      <c r="S26" s="249">
        <v>410</v>
      </c>
      <c r="T26" s="178">
        <v>136162</v>
      </c>
      <c r="U26" s="168" t="s">
        <v>44</v>
      </c>
      <c r="V26" s="249">
        <v>65436</v>
      </c>
      <c r="W26" s="249">
        <v>70726</v>
      </c>
      <c r="X26" s="249">
        <v>0</v>
      </c>
      <c r="Y26" s="178">
        <v>119390</v>
      </c>
      <c r="Z26" s="249">
        <v>17829</v>
      </c>
      <c r="AA26" s="249">
        <v>100000</v>
      </c>
      <c r="AB26" s="249">
        <v>0</v>
      </c>
      <c r="AC26" s="168" t="s">
        <v>44</v>
      </c>
      <c r="AD26" s="249">
        <v>1070</v>
      </c>
      <c r="AE26" s="249">
        <v>491</v>
      </c>
      <c r="AF26" s="178">
        <v>12000</v>
      </c>
      <c r="AG26" s="249">
        <v>0</v>
      </c>
      <c r="AH26" s="249">
        <v>12000</v>
      </c>
      <c r="AI26" s="249">
        <v>0</v>
      </c>
      <c r="AJ26" s="178">
        <v>5733963</v>
      </c>
      <c r="AK26" s="168" t="s">
        <v>44</v>
      </c>
      <c r="AL26" s="249">
        <v>5733963</v>
      </c>
      <c r="AM26" s="249">
        <v>0</v>
      </c>
      <c r="AN26" s="178">
        <v>163140</v>
      </c>
      <c r="AO26" s="249">
        <v>163140</v>
      </c>
      <c r="AP26" s="249">
        <v>0</v>
      </c>
      <c r="AQ26" s="178">
        <v>0</v>
      </c>
      <c r="AR26" s="249">
        <v>0</v>
      </c>
      <c r="AS26" s="168" t="s">
        <v>44</v>
      </c>
      <c r="AT26" s="249">
        <v>0</v>
      </c>
      <c r="AU26" s="249">
        <v>0</v>
      </c>
      <c r="AV26" s="178">
        <v>118239</v>
      </c>
      <c r="AW26" s="249">
        <v>0</v>
      </c>
      <c r="AX26" s="249">
        <v>118239</v>
      </c>
    </row>
    <row r="27" spans="1:50" ht="19.5" customHeight="1">
      <c r="A27" s="144" t="s">
        <v>45</v>
      </c>
      <c r="B27" s="178">
        <v>17120659</v>
      </c>
      <c r="C27" s="179">
        <v>6626731</v>
      </c>
      <c r="D27" s="249">
        <v>1453628</v>
      </c>
      <c r="E27" s="168" t="s">
        <v>45</v>
      </c>
      <c r="F27" s="249">
        <v>743441</v>
      </c>
      <c r="G27" s="249">
        <v>713565</v>
      </c>
      <c r="H27" s="249">
        <v>152752</v>
      </c>
      <c r="I27" s="249">
        <v>50465</v>
      </c>
      <c r="J27" s="249">
        <v>21000</v>
      </c>
      <c r="K27" s="249">
        <v>95360</v>
      </c>
      <c r="L27" s="249">
        <v>145870</v>
      </c>
      <c r="M27" s="168" t="s">
        <v>45</v>
      </c>
      <c r="N27" s="249">
        <v>3250650</v>
      </c>
      <c r="O27" s="249">
        <v>0</v>
      </c>
      <c r="P27" s="178">
        <v>298298</v>
      </c>
      <c r="Q27" s="249">
        <v>288288</v>
      </c>
      <c r="R27" s="249">
        <v>0</v>
      </c>
      <c r="S27" s="249">
        <v>10010</v>
      </c>
      <c r="T27" s="178">
        <v>570797</v>
      </c>
      <c r="U27" s="168" t="s">
        <v>45</v>
      </c>
      <c r="V27" s="249">
        <v>89951</v>
      </c>
      <c r="W27" s="249">
        <v>480846</v>
      </c>
      <c r="X27" s="249">
        <v>0</v>
      </c>
      <c r="Y27" s="178">
        <v>319723</v>
      </c>
      <c r="Z27" s="249">
        <v>179411</v>
      </c>
      <c r="AA27" s="424">
        <v>99313</v>
      </c>
      <c r="AB27" s="249"/>
      <c r="AC27" s="168" t="s">
        <v>45</v>
      </c>
      <c r="AD27" s="249">
        <v>40354</v>
      </c>
      <c r="AE27" s="249">
        <v>645</v>
      </c>
      <c r="AF27" s="178">
        <v>175200</v>
      </c>
      <c r="AG27" s="249">
        <v>0</v>
      </c>
      <c r="AH27" s="249">
        <v>175200</v>
      </c>
      <c r="AI27" s="249">
        <v>0</v>
      </c>
      <c r="AJ27" s="178">
        <v>8018713</v>
      </c>
      <c r="AK27" s="168" t="s">
        <v>45</v>
      </c>
      <c r="AL27" s="249">
        <v>8018713</v>
      </c>
      <c r="AM27" s="249">
        <v>0</v>
      </c>
      <c r="AN27" s="178">
        <v>91172</v>
      </c>
      <c r="AO27" s="249">
        <v>91172</v>
      </c>
      <c r="AP27" s="249">
        <v>0</v>
      </c>
      <c r="AQ27" s="178">
        <v>0</v>
      </c>
      <c r="AR27" s="249">
        <v>0</v>
      </c>
      <c r="AS27" s="168" t="s">
        <v>45</v>
      </c>
      <c r="AT27" s="249">
        <v>0</v>
      </c>
      <c r="AU27" s="249">
        <v>0</v>
      </c>
      <c r="AV27" s="178">
        <v>1020025</v>
      </c>
      <c r="AW27" s="249">
        <v>0</v>
      </c>
      <c r="AX27" s="249">
        <v>1020025</v>
      </c>
    </row>
    <row r="28" spans="1:50" ht="19.5" customHeight="1">
      <c r="A28" s="144" t="s">
        <v>46</v>
      </c>
      <c r="B28" s="178">
        <v>17995533</v>
      </c>
      <c r="C28" s="179">
        <v>9371537</v>
      </c>
      <c r="D28" s="249">
        <v>2910302</v>
      </c>
      <c r="E28" s="168" t="s">
        <v>46</v>
      </c>
      <c r="F28" s="249">
        <v>1370000</v>
      </c>
      <c r="G28" s="249">
        <v>1170000</v>
      </c>
      <c r="H28" s="249">
        <v>300000</v>
      </c>
      <c r="I28" s="249">
        <v>250000</v>
      </c>
      <c r="J28" s="249">
        <v>36000</v>
      </c>
      <c r="K28" s="249">
        <v>152320</v>
      </c>
      <c r="L28" s="249">
        <v>161276</v>
      </c>
      <c r="M28" s="168" t="s">
        <v>46</v>
      </c>
      <c r="N28" s="249">
        <v>3021639</v>
      </c>
      <c r="O28" s="249">
        <v>1</v>
      </c>
      <c r="P28" s="178">
        <v>384349</v>
      </c>
      <c r="Q28" s="249">
        <v>375628</v>
      </c>
      <c r="R28" s="249">
        <v>12</v>
      </c>
      <c r="S28" s="249">
        <v>8709</v>
      </c>
      <c r="T28" s="178">
        <v>900558</v>
      </c>
      <c r="U28" s="168" t="s">
        <v>46</v>
      </c>
      <c r="V28" s="249">
        <v>211159</v>
      </c>
      <c r="W28" s="249">
        <v>689399</v>
      </c>
      <c r="X28" s="249">
        <v>0</v>
      </c>
      <c r="Y28" s="178">
        <v>209052</v>
      </c>
      <c r="Z28" s="249">
        <v>96531</v>
      </c>
      <c r="AA28" s="249">
        <v>112423</v>
      </c>
      <c r="AB28" s="249">
        <v>0</v>
      </c>
      <c r="AC28" s="168" t="s">
        <v>46</v>
      </c>
      <c r="AD28" s="249">
        <v>0</v>
      </c>
      <c r="AE28" s="249">
        <v>98</v>
      </c>
      <c r="AF28" s="178">
        <v>407200</v>
      </c>
      <c r="AG28" s="249">
        <v>0</v>
      </c>
      <c r="AH28" s="249">
        <v>407200</v>
      </c>
      <c r="AI28" s="249">
        <v>0</v>
      </c>
      <c r="AJ28" s="178">
        <v>6437635</v>
      </c>
      <c r="AK28" s="168" t="s">
        <v>46</v>
      </c>
      <c r="AL28" s="249">
        <v>6437635</v>
      </c>
      <c r="AM28" s="249">
        <v>0</v>
      </c>
      <c r="AN28" s="178">
        <v>231</v>
      </c>
      <c r="AO28" s="249">
        <v>230</v>
      </c>
      <c r="AP28" s="249">
        <v>1</v>
      </c>
      <c r="AQ28" s="178">
        <v>0</v>
      </c>
      <c r="AR28" s="249">
        <v>0</v>
      </c>
      <c r="AS28" s="168" t="s">
        <v>46</v>
      </c>
      <c r="AT28" s="249">
        <v>0</v>
      </c>
      <c r="AU28" s="249">
        <v>0</v>
      </c>
      <c r="AV28" s="178">
        <v>284970</v>
      </c>
      <c r="AW28" s="249">
        <v>0</v>
      </c>
      <c r="AX28" s="249">
        <v>284970</v>
      </c>
    </row>
    <row r="29" spans="1:50" ht="19.5" customHeight="1">
      <c r="A29" s="144" t="s">
        <v>47</v>
      </c>
      <c r="B29" s="178">
        <v>11352612</v>
      </c>
      <c r="C29" s="179">
        <v>5076789</v>
      </c>
      <c r="D29" s="249">
        <v>1034788</v>
      </c>
      <c r="E29" s="168" t="s">
        <v>47</v>
      </c>
      <c r="F29" s="249">
        <v>574402</v>
      </c>
      <c r="G29" s="249">
        <v>652900</v>
      </c>
      <c r="H29" s="249">
        <v>120000</v>
      </c>
      <c r="I29" s="249">
        <v>61471</v>
      </c>
      <c r="J29" s="249">
        <v>29104</v>
      </c>
      <c r="K29" s="249">
        <v>110000</v>
      </c>
      <c r="L29" s="249">
        <v>104251</v>
      </c>
      <c r="M29" s="168" t="s">
        <v>47</v>
      </c>
      <c r="N29" s="249">
        <v>2389873</v>
      </c>
      <c r="O29" s="249">
        <v>1</v>
      </c>
      <c r="P29" s="178">
        <v>84645</v>
      </c>
      <c r="Q29" s="249">
        <v>84422</v>
      </c>
      <c r="R29" s="249">
        <v>3</v>
      </c>
      <c r="S29" s="249">
        <v>220</v>
      </c>
      <c r="T29" s="178">
        <v>297199</v>
      </c>
      <c r="U29" s="168" t="s">
        <v>47</v>
      </c>
      <c r="V29" s="249">
        <v>61828</v>
      </c>
      <c r="W29" s="249">
        <v>235371</v>
      </c>
      <c r="X29" s="249">
        <v>1</v>
      </c>
      <c r="Y29" s="178">
        <v>57510</v>
      </c>
      <c r="Z29" s="249">
        <v>46359</v>
      </c>
      <c r="AA29" s="249">
        <v>10000</v>
      </c>
      <c r="AB29" s="249">
        <v>0</v>
      </c>
      <c r="AC29" s="168" t="s">
        <v>47</v>
      </c>
      <c r="AD29" s="249">
        <v>0</v>
      </c>
      <c r="AE29" s="249">
        <v>1151</v>
      </c>
      <c r="AF29" s="178">
        <v>4376</v>
      </c>
      <c r="AG29" s="249">
        <v>0</v>
      </c>
      <c r="AH29" s="249">
        <v>0</v>
      </c>
      <c r="AI29" s="249">
        <v>4376</v>
      </c>
      <c r="AJ29" s="178">
        <v>5629666</v>
      </c>
      <c r="AK29" s="168" t="s">
        <v>47</v>
      </c>
      <c r="AL29" s="249">
        <v>5629666</v>
      </c>
      <c r="AM29" s="249">
        <v>0</v>
      </c>
      <c r="AN29" s="178">
        <v>4931</v>
      </c>
      <c r="AO29" s="249">
        <v>4930</v>
      </c>
      <c r="AP29" s="249">
        <v>1</v>
      </c>
      <c r="AQ29" s="178">
        <v>0</v>
      </c>
      <c r="AR29" s="249">
        <v>0</v>
      </c>
      <c r="AS29" s="168" t="s">
        <v>47</v>
      </c>
      <c r="AT29" s="249">
        <v>0</v>
      </c>
      <c r="AU29" s="249">
        <v>0</v>
      </c>
      <c r="AV29" s="178">
        <v>197494</v>
      </c>
      <c r="AW29" s="249">
        <v>0</v>
      </c>
      <c r="AX29" s="249">
        <v>197494</v>
      </c>
    </row>
    <row r="30" spans="1:50" ht="19.5" customHeight="1">
      <c r="A30" s="144" t="s">
        <v>72</v>
      </c>
      <c r="B30" s="178">
        <v>12269265</v>
      </c>
      <c r="C30" s="179">
        <v>2211612</v>
      </c>
      <c r="D30" s="249">
        <v>102500</v>
      </c>
      <c r="E30" s="168" t="s">
        <v>72</v>
      </c>
      <c r="F30" s="249">
        <v>20000</v>
      </c>
      <c r="G30" s="249">
        <v>53100</v>
      </c>
      <c r="H30" s="249">
        <v>0</v>
      </c>
      <c r="I30" s="249">
        <v>8500</v>
      </c>
      <c r="J30" s="249">
        <v>0</v>
      </c>
      <c r="K30" s="249">
        <v>0</v>
      </c>
      <c r="L30" s="249">
        <v>898511</v>
      </c>
      <c r="M30" s="168" t="s">
        <v>72</v>
      </c>
      <c r="N30" s="249">
        <v>1129001</v>
      </c>
      <c r="O30" s="249">
        <v>0</v>
      </c>
      <c r="P30" s="178">
        <v>24521</v>
      </c>
      <c r="Q30" s="249">
        <v>23086</v>
      </c>
      <c r="R30" s="249">
        <v>0</v>
      </c>
      <c r="S30" s="249">
        <v>1435</v>
      </c>
      <c r="T30" s="178">
        <v>502619</v>
      </c>
      <c r="U30" s="168" t="s">
        <v>72</v>
      </c>
      <c r="V30" s="249">
        <v>308005</v>
      </c>
      <c r="W30" s="249">
        <v>194614</v>
      </c>
      <c r="X30" s="249">
        <v>0</v>
      </c>
      <c r="Y30" s="178">
        <v>110609</v>
      </c>
      <c r="Z30" s="249">
        <v>110226</v>
      </c>
      <c r="AA30" s="249">
        <v>200</v>
      </c>
      <c r="AB30" s="249">
        <v>0</v>
      </c>
      <c r="AC30" s="168" t="s">
        <v>72</v>
      </c>
      <c r="AD30" s="249">
        <v>0</v>
      </c>
      <c r="AE30" s="249">
        <v>183</v>
      </c>
      <c r="AF30" s="178">
        <v>649984</v>
      </c>
      <c r="AG30" s="249">
        <v>649984</v>
      </c>
      <c r="AH30" s="249">
        <v>0</v>
      </c>
      <c r="AI30" s="249">
        <v>0</v>
      </c>
      <c r="AJ30" s="178">
        <v>3530200</v>
      </c>
      <c r="AK30" s="168" t="s">
        <v>72</v>
      </c>
      <c r="AL30" s="249">
        <v>3530200</v>
      </c>
      <c r="AM30" s="249">
        <v>0</v>
      </c>
      <c r="AN30" s="178">
        <v>5201000</v>
      </c>
      <c r="AO30" s="249">
        <v>5201000</v>
      </c>
      <c r="AP30" s="249">
        <v>0</v>
      </c>
      <c r="AQ30" s="178">
        <v>0</v>
      </c>
      <c r="AR30" s="249">
        <v>0</v>
      </c>
      <c r="AS30" s="168" t="s">
        <v>72</v>
      </c>
      <c r="AT30" s="249">
        <v>0</v>
      </c>
      <c r="AU30" s="249">
        <v>0</v>
      </c>
      <c r="AV30" s="178">
        <v>38720</v>
      </c>
      <c r="AW30" s="249">
        <v>0</v>
      </c>
      <c r="AX30" s="249">
        <v>38720</v>
      </c>
    </row>
    <row r="31" spans="1:50" ht="19.5" customHeight="1">
      <c r="A31" s="144" t="s">
        <v>275</v>
      </c>
      <c r="B31" s="178">
        <v>3184353</v>
      </c>
      <c r="C31" s="179">
        <v>397369</v>
      </c>
      <c r="D31" s="249">
        <v>3060</v>
      </c>
      <c r="E31" s="168" t="s">
        <v>73</v>
      </c>
      <c r="F31" s="249">
        <v>2200</v>
      </c>
      <c r="G31" s="249">
        <v>4700</v>
      </c>
      <c r="H31" s="249">
        <v>0</v>
      </c>
      <c r="I31" s="249">
        <v>1200</v>
      </c>
      <c r="J31" s="249">
        <v>0</v>
      </c>
      <c r="K31" s="249">
        <v>0</v>
      </c>
      <c r="L31" s="249">
        <v>87409</v>
      </c>
      <c r="M31" s="168" t="s">
        <v>73</v>
      </c>
      <c r="N31" s="249">
        <v>298800</v>
      </c>
      <c r="O31" s="249">
        <v>0</v>
      </c>
      <c r="P31" s="178">
        <v>4283</v>
      </c>
      <c r="Q31" s="249">
        <v>4283</v>
      </c>
      <c r="R31" s="249">
        <v>0</v>
      </c>
      <c r="S31" s="249">
        <v>0</v>
      </c>
      <c r="T31" s="178">
        <v>19804</v>
      </c>
      <c r="U31" s="168" t="s">
        <v>73</v>
      </c>
      <c r="V31" s="249">
        <v>2504</v>
      </c>
      <c r="W31" s="249">
        <v>17300</v>
      </c>
      <c r="X31" s="249">
        <v>0</v>
      </c>
      <c r="Y31" s="178">
        <v>6910</v>
      </c>
      <c r="Z31" s="249">
        <v>6860</v>
      </c>
      <c r="AA31" s="249">
        <v>0</v>
      </c>
      <c r="AB31" s="249">
        <v>0</v>
      </c>
      <c r="AC31" s="168" t="s">
        <v>73</v>
      </c>
      <c r="AD31" s="249">
        <v>0</v>
      </c>
      <c r="AE31" s="249">
        <v>50</v>
      </c>
      <c r="AF31" s="178">
        <v>4000</v>
      </c>
      <c r="AG31" s="249">
        <v>4000</v>
      </c>
      <c r="AH31" s="249">
        <v>0</v>
      </c>
      <c r="AI31" s="249">
        <v>0</v>
      </c>
      <c r="AJ31" s="178">
        <v>2591543</v>
      </c>
      <c r="AK31" s="168" t="s">
        <v>73</v>
      </c>
      <c r="AL31" s="249">
        <v>2591543</v>
      </c>
      <c r="AM31" s="249">
        <v>0</v>
      </c>
      <c r="AN31" s="178">
        <v>153000</v>
      </c>
      <c r="AO31" s="249">
        <v>153000</v>
      </c>
      <c r="AP31" s="249">
        <v>0</v>
      </c>
      <c r="AQ31" s="178">
        <v>0</v>
      </c>
      <c r="AR31" s="249">
        <v>0</v>
      </c>
      <c r="AS31" s="168" t="s">
        <v>73</v>
      </c>
      <c r="AT31" s="249">
        <v>0</v>
      </c>
      <c r="AU31" s="249">
        <v>0</v>
      </c>
      <c r="AV31" s="178">
        <v>7444</v>
      </c>
      <c r="AW31" s="249">
        <v>0</v>
      </c>
      <c r="AX31" s="249">
        <v>7444</v>
      </c>
    </row>
  </sheetData>
  <sheetProtection/>
  <printOptions horizontalCentered="1"/>
  <pageMargins left="1.3779527559055118" right="1.48" top="0.7874015748031497" bottom="2.1653543307086616" header="0" footer="0.984251968503937"/>
  <pageSetup blackAndWhite="1" horizontalDpi="600" verticalDpi="600" orientation="portrait" paperSize="9" scale="90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BF32"/>
  <sheetViews>
    <sheetView showGridLines="0" view="pageBreakPreview" zoomScale="60" workbookViewId="0" topLeftCell="A1">
      <pane xSplit="1" ySplit="4" topLeftCell="B5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9.00390625" defaultRowHeight="15.75"/>
  <cols>
    <col min="1" max="1" width="16.625" style="171" customWidth="1"/>
    <col min="2" max="3" width="17.75390625" style="171" customWidth="1"/>
    <col min="4" max="4" width="17.75390625" style="147" customWidth="1"/>
    <col min="5" max="5" width="16.625" style="171" customWidth="1"/>
    <col min="6" max="8" width="17.875" style="147" customWidth="1"/>
    <col min="9" max="9" width="17.875" style="171" customWidth="1"/>
    <col min="10" max="12" width="17.875" style="147" customWidth="1"/>
    <col min="13" max="13" width="16.625" style="171" customWidth="1"/>
    <col min="14" max="14" width="17.875" style="171" customWidth="1"/>
    <col min="15" max="18" width="17.875" style="147" customWidth="1"/>
    <col min="19" max="19" width="17.875" style="171" customWidth="1"/>
    <col min="20" max="20" width="17.875" style="147" customWidth="1"/>
    <col min="21" max="21" width="16.625" style="147" customWidth="1"/>
    <col min="22" max="28" width="17.875" style="147" customWidth="1"/>
    <col min="29" max="29" width="16.625" style="147" customWidth="1"/>
    <col min="30" max="36" width="17.875" style="147" customWidth="1"/>
    <col min="37" max="37" width="16.625" style="147" customWidth="1"/>
    <col min="38" max="40" width="17.875" style="147" customWidth="1"/>
    <col min="41" max="41" width="14.375" style="147" customWidth="1"/>
    <col min="42" max="42" width="13.75390625" style="147" customWidth="1"/>
    <col min="43" max="43" width="14.25390625" style="147" customWidth="1"/>
    <col min="44" max="44" width="12.625" style="147" customWidth="1"/>
    <col min="45" max="45" width="13.75390625" style="147" customWidth="1"/>
    <col min="46" max="46" width="13.25390625" style="181" customWidth="1"/>
    <col min="47" max="16384" width="9.00390625" style="147" customWidth="1"/>
  </cols>
  <sheetData>
    <row r="1" spans="1:58" s="150" customFormat="1" ht="19.5" customHeight="1">
      <c r="A1" s="182"/>
      <c r="B1" s="390" t="s">
        <v>318</v>
      </c>
      <c r="C1" s="390"/>
      <c r="D1" s="183"/>
      <c r="E1" s="182"/>
      <c r="F1" s="182"/>
      <c r="G1" s="184"/>
      <c r="H1" s="185" t="s">
        <v>310</v>
      </c>
      <c r="I1" s="184" t="s">
        <v>319</v>
      </c>
      <c r="K1" s="186"/>
      <c r="M1" s="182"/>
      <c r="N1" s="182"/>
      <c r="P1" s="185" t="s">
        <v>310</v>
      </c>
      <c r="Q1" s="184" t="s">
        <v>319</v>
      </c>
      <c r="R1" s="187"/>
      <c r="S1" s="186"/>
      <c r="V1" s="182"/>
      <c r="X1" s="185" t="s">
        <v>310</v>
      </c>
      <c r="Y1" s="184" t="s">
        <v>319</v>
      </c>
      <c r="Z1" s="187"/>
      <c r="AA1" s="186"/>
      <c r="AD1" s="182"/>
      <c r="AF1" s="185" t="s">
        <v>310</v>
      </c>
      <c r="AG1" s="184" t="s">
        <v>319</v>
      </c>
      <c r="AH1" s="187"/>
      <c r="AI1" s="186"/>
      <c r="AN1" s="185" t="s">
        <v>310</v>
      </c>
      <c r="AO1" s="184" t="s">
        <v>319</v>
      </c>
      <c r="AQ1" s="183"/>
      <c r="AR1" s="183"/>
      <c r="AS1" s="185"/>
      <c r="AT1" s="188"/>
      <c r="AU1" s="180"/>
      <c r="AV1" s="180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s="150" customFormat="1" ht="19.5" customHeight="1">
      <c r="A2" s="190"/>
      <c r="B2" s="391" t="s">
        <v>212</v>
      </c>
      <c r="C2" s="391"/>
      <c r="D2" s="191"/>
      <c r="E2" s="190"/>
      <c r="F2" s="190"/>
      <c r="G2" s="192"/>
      <c r="H2" s="193" t="s">
        <v>213</v>
      </c>
      <c r="I2" s="192" t="s">
        <v>214</v>
      </c>
      <c r="K2" s="194"/>
      <c r="L2" s="160" t="s">
        <v>215</v>
      </c>
      <c r="M2" s="190"/>
      <c r="N2" s="190"/>
      <c r="P2" s="193" t="s">
        <v>213</v>
      </c>
      <c r="Q2" s="192" t="s">
        <v>214</v>
      </c>
      <c r="R2" s="195"/>
      <c r="S2" s="194"/>
      <c r="T2" s="160" t="s">
        <v>216</v>
      </c>
      <c r="V2" s="190"/>
      <c r="X2" s="193" t="s">
        <v>213</v>
      </c>
      <c r="Y2" s="192" t="s">
        <v>214</v>
      </c>
      <c r="Z2" s="195"/>
      <c r="AA2" s="194"/>
      <c r="AB2" s="160" t="s">
        <v>217</v>
      </c>
      <c r="AD2" s="190"/>
      <c r="AF2" s="193" t="s">
        <v>213</v>
      </c>
      <c r="AG2" s="192" t="s">
        <v>214</v>
      </c>
      <c r="AH2" s="195"/>
      <c r="AI2" s="194"/>
      <c r="AJ2" s="160" t="s">
        <v>218</v>
      </c>
      <c r="AN2" s="193" t="s">
        <v>213</v>
      </c>
      <c r="AO2" s="192" t="s">
        <v>214</v>
      </c>
      <c r="AQ2" s="191"/>
      <c r="AS2" s="160" t="s">
        <v>219</v>
      </c>
      <c r="AT2" s="189"/>
      <c r="AU2" s="180"/>
      <c r="AV2" s="180"/>
      <c r="AW2" s="146"/>
      <c r="AX2" s="146"/>
      <c r="AY2" s="146"/>
      <c r="AZ2" s="146"/>
      <c r="BA2" s="146"/>
      <c r="BB2" s="146"/>
      <c r="BC2" s="146"/>
      <c r="BD2" s="146"/>
      <c r="BE2" s="146"/>
      <c r="BF2" s="146"/>
    </row>
    <row r="3" spans="1:58" s="150" customFormat="1" ht="18.75" customHeight="1">
      <c r="A3" s="196"/>
      <c r="B3" s="392" t="s">
        <v>411</v>
      </c>
      <c r="C3" s="392"/>
      <c r="D3" s="163" t="s">
        <v>52</v>
      </c>
      <c r="E3" s="196"/>
      <c r="F3" s="196"/>
      <c r="G3" s="198"/>
      <c r="H3" s="199" t="s">
        <v>220</v>
      </c>
      <c r="I3" s="198" t="s">
        <v>412</v>
      </c>
      <c r="K3" s="200"/>
      <c r="L3" s="163" t="s">
        <v>52</v>
      </c>
      <c r="M3" s="196"/>
      <c r="N3" s="196"/>
      <c r="P3" s="199" t="s">
        <v>220</v>
      </c>
      <c r="Q3" s="198" t="str">
        <f>$I$3</f>
        <v>102年度</v>
      </c>
      <c r="R3" s="195"/>
      <c r="S3" s="200"/>
      <c r="T3" s="163" t="s">
        <v>52</v>
      </c>
      <c r="V3" s="196"/>
      <c r="X3" s="199" t="s">
        <v>220</v>
      </c>
      <c r="Y3" s="198" t="str">
        <f>$I$3</f>
        <v>102年度</v>
      </c>
      <c r="Z3" s="195"/>
      <c r="AA3" s="200"/>
      <c r="AB3" s="163" t="s">
        <v>52</v>
      </c>
      <c r="AD3" s="196"/>
      <c r="AF3" s="199" t="s">
        <v>220</v>
      </c>
      <c r="AG3" s="198" t="str">
        <f>$I$3</f>
        <v>102年度</v>
      </c>
      <c r="AH3" s="195"/>
      <c r="AI3" s="200"/>
      <c r="AJ3" s="163" t="s">
        <v>52</v>
      </c>
      <c r="AN3" s="199" t="s">
        <v>220</v>
      </c>
      <c r="AO3" s="198" t="str">
        <f>$I$3</f>
        <v>102年度</v>
      </c>
      <c r="AQ3" s="197"/>
      <c r="AS3" s="163" t="s">
        <v>52</v>
      </c>
      <c r="AT3" s="201"/>
      <c r="AU3" s="13"/>
      <c r="AV3" s="13"/>
      <c r="AW3" s="146"/>
      <c r="AX3" s="146"/>
      <c r="AY3" s="146"/>
      <c r="AZ3" s="146"/>
      <c r="BA3" s="146"/>
      <c r="BB3" s="146"/>
      <c r="BC3" s="146"/>
      <c r="BD3" s="146"/>
      <c r="BE3" s="146"/>
      <c r="BF3" s="146"/>
    </row>
    <row r="4" spans="1:58" s="171" customFormat="1" ht="42" customHeight="1">
      <c r="A4" s="202" t="s">
        <v>0</v>
      </c>
      <c r="B4" s="203"/>
      <c r="C4" s="204" t="s">
        <v>167</v>
      </c>
      <c r="D4" s="205" t="s">
        <v>168</v>
      </c>
      <c r="E4" s="202" t="s">
        <v>0</v>
      </c>
      <c r="F4" s="206" t="s">
        <v>1</v>
      </c>
      <c r="G4" s="206" t="s">
        <v>2</v>
      </c>
      <c r="H4" s="206" t="s">
        <v>3</v>
      </c>
      <c r="I4" s="204" t="s">
        <v>169</v>
      </c>
      <c r="J4" s="206" t="s">
        <v>4</v>
      </c>
      <c r="K4" s="206" t="s">
        <v>96</v>
      </c>
      <c r="L4" s="206" t="s">
        <v>5</v>
      </c>
      <c r="M4" s="202" t="s">
        <v>0</v>
      </c>
      <c r="N4" s="204" t="s">
        <v>170</v>
      </c>
      <c r="O4" s="206" t="s">
        <v>6</v>
      </c>
      <c r="P4" s="206" t="s">
        <v>7</v>
      </c>
      <c r="Q4" s="206" t="s">
        <v>8</v>
      </c>
      <c r="R4" s="205" t="s">
        <v>171</v>
      </c>
      <c r="S4" s="204" t="s">
        <v>172</v>
      </c>
      <c r="T4" s="205" t="s">
        <v>173</v>
      </c>
      <c r="U4" s="202" t="s">
        <v>0</v>
      </c>
      <c r="V4" s="205" t="s">
        <v>174</v>
      </c>
      <c r="W4" s="205" t="s">
        <v>175</v>
      </c>
      <c r="X4" s="205" t="s">
        <v>176</v>
      </c>
      <c r="Y4" s="205" t="s">
        <v>177</v>
      </c>
      <c r="Z4" s="204" t="s">
        <v>178</v>
      </c>
      <c r="AA4" s="206" t="s">
        <v>48</v>
      </c>
      <c r="AB4" s="206" t="s">
        <v>49</v>
      </c>
      <c r="AC4" s="202" t="s">
        <v>0</v>
      </c>
      <c r="AD4" s="204" t="s">
        <v>179</v>
      </c>
      <c r="AE4" s="205" t="s">
        <v>180</v>
      </c>
      <c r="AF4" s="205" t="s">
        <v>181</v>
      </c>
      <c r="AG4" s="207" t="s">
        <v>97</v>
      </c>
      <c r="AH4" s="206" t="s">
        <v>97</v>
      </c>
      <c r="AI4" s="207" t="s">
        <v>98</v>
      </c>
      <c r="AJ4" s="205" t="s">
        <v>182</v>
      </c>
      <c r="AK4" s="202" t="s">
        <v>0</v>
      </c>
      <c r="AL4" s="205" t="s">
        <v>183</v>
      </c>
      <c r="AM4" s="204" t="s">
        <v>184</v>
      </c>
      <c r="AN4" s="205" t="s">
        <v>99</v>
      </c>
      <c r="AO4" s="205" t="s">
        <v>185</v>
      </c>
      <c r="AP4" s="206" t="s">
        <v>50</v>
      </c>
      <c r="AQ4" s="207" t="s">
        <v>13</v>
      </c>
      <c r="AR4" s="206" t="s">
        <v>12</v>
      </c>
      <c r="AS4" s="206" t="s">
        <v>13</v>
      </c>
      <c r="AT4" s="208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</row>
    <row r="5" spans="1:58" s="171" customFormat="1" ht="24" customHeight="1">
      <c r="A5" s="209" t="s">
        <v>9</v>
      </c>
      <c r="B5" s="203" t="s">
        <v>245</v>
      </c>
      <c r="C5" s="206">
        <v>1</v>
      </c>
      <c r="D5" s="206"/>
      <c r="E5" s="209" t="s">
        <v>9</v>
      </c>
      <c r="F5" s="206"/>
      <c r="G5" s="206"/>
      <c r="H5" s="206"/>
      <c r="I5" s="206">
        <v>2</v>
      </c>
      <c r="J5" s="206"/>
      <c r="K5" s="206"/>
      <c r="L5" s="206"/>
      <c r="M5" s="209" t="s">
        <v>9</v>
      </c>
      <c r="N5" s="206">
        <v>3</v>
      </c>
      <c r="O5" s="206"/>
      <c r="P5" s="206"/>
      <c r="Q5" s="206"/>
      <c r="R5" s="206"/>
      <c r="S5" s="206">
        <v>4</v>
      </c>
      <c r="T5" s="206"/>
      <c r="U5" s="209" t="s">
        <v>9</v>
      </c>
      <c r="V5" s="206"/>
      <c r="W5" s="206"/>
      <c r="X5" s="206"/>
      <c r="Y5" s="206"/>
      <c r="Z5" s="206">
        <v>5</v>
      </c>
      <c r="AA5" s="206"/>
      <c r="AB5" s="206"/>
      <c r="AC5" s="209" t="s">
        <v>9</v>
      </c>
      <c r="AD5" s="206">
        <v>6</v>
      </c>
      <c r="AE5" s="206"/>
      <c r="AF5" s="206"/>
      <c r="AG5" s="206">
        <v>7</v>
      </c>
      <c r="AH5" s="206"/>
      <c r="AI5" s="206">
        <v>8</v>
      </c>
      <c r="AJ5" s="206"/>
      <c r="AK5" s="209" t="s">
        <v>9</v>
      </c>
      <c r="AL5" s="206"/>
      <c r="AM5" s="206">
        <v>9</v>
      </c>
      <c r="AN5" s="206"/>
      <c r="AO5" s="206"/>
      <c r="AP5" s="206"/>
      <c r="AQ5" s="206">
        <v>10</v>
      </c>
      <c r="AR5" s="206"/>
      <c r="AS5" s="206"/>
      <c r="AT5" s="208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</row>
    <row r="6" spans="1:58" s="171" customFormat="1" ht="18.75" customHeight="1">
      <c r="A6" s="209" t="s">
        <v>10</v>
      </c>
      <c r="B6" s="210"/>
      <c r="C6" s="211"/>
      <c r="D6" s="211">
        <v>1</v>
      </c>
      <c r="E6" s="209" t="s">
        <v>10</v>
      </c>
      <c r="F6" s="211">
        <v>2</v>
      </c>
      <c r="G6" s="211">
        <v>3</v>
      </c>
      <c r="H6" s="211">
        <v>4</v>
      </c>
      <c r="I6" s="211"/>
      <c r="J6" s="211">
        <v>1</v>
      </c>
      <c r="K6" s="211">
        <v>2</v>
      </c>
      <c r="L6" s="211">
        <v>3</v>
      </c>
      <c r="M6" s="209" t="s">
        <v>10</v>
      </c>
      <c r="N6" s="211"/>
      <c r="O6" s="211">
        <v>1</v>
      </c>
      <c r="P6" s="211">
        <v>2</v>
      </c>
      <c r="Q6" s="211">
        <v>3</v>
      </c>
      <c r="R6" s="211">
        <v>4</v>
      </c>
      <c r="S6" s="211"/>
      <c r="T6" s="211">
        <v>1</v>
      </c>
      <c r="U6" s="209" t="s">
        <v>10</v>
      </c>
      <c r="V6" s="211">
        <v>2</v>
      </c>
      <c r="W6" s="211">
        <v>3</v>
      </c>
      <c r="X6" s="211">
        <v>4</v>
      </c>
      <c r="Y6" s="211">
        <v>5</v>
      </c>
      <c r="Z6" s="211"/>
      <c r="AA6" s="211">
        <v>1</v>
      </c>
      <c r="AB6" s="211">
        <v>2</v>
      </c>
      <c r="AC6" s="209" t="s">
        <v>10</v>
      </c>
      <c r="AD6" s="211"/>
      <c r="AE6" s="211">
        <v>1</v>
      </c>
      <c r="AF6" s="211">
        <v>2</v>
      </c>
      <c r="AG6" s="211"/>
      <c r="AH6" s="211">
        <v>1</v>
      </c>
      <c r="AI6" s="211"/>
      <c r="AJ6" s="211">
        <v>1</v>
      </c>
      <c r="AK6" s="209" t="s">
        <v>10</v>
      </c>
      <c r="AL6" s="211">
        <v>2</v>
      </c>
      <c r="AM6" s="211"/>
      <c r="AN6" s="211">
        <v>1</v>
      </c>
      <c r="AO6" s="211">
        <v>2</v>
      </c>
      <c r="AP6" s="211">
        <v>3</v>
      </c>
      <c r="AQ6" s="211"/>
      <c r="AR6" s="211">
        <v>1</v>
      </c>
      <c r="AS6" s="211">
        <v>2</v>
      </c>
      <c r="AT6" s="208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58" s="171" customFormat="1" ht="19.5" customHeight="1">
      <c r="A7" s="212" t="s">
        <v>103</v>
      </c>
      <c r="B7" s="213"/>
      <c r="C7" s="213"/>
      <c r="D7" s="213"/>
      <c r="E7" s="212" t="s">
        <v>103</v>
      </c>
      <c r="F7" s="213"/>
      <c r="G7" s="213"/>
      <c r="H7" s="213"/>
      <c r="I7" s="213"/>
      <c r="J7" s="213"/>
      <c r="K7" s="213"/>
      <c r="L7" s="213"/>
      <c r="M7" s="212" t="s">
        <v>103</v>
      </c>
      <c r="N7" s="213"/>
      <c r="O7" s="213"/>
      <c r="P7" s="213"/>
      <c r="Q7" s="213"/>
      <c r="R7" s="213"/>
      <c r="S7" s="213"/>
      <c r="T7" s="213"/>
      <c r="U7" s="212" t="s">
        <v>103</v>
      </c>
      <c r="V7" s="213"/>
      <c r="W7" s="213"/>
      <c r="X7" s="213"/>
      <c r="Y7" s="213"/>
      <c r="Z7" s="213"/>
      <c r="AA7" s="213"/>
      <c r="AB7" s="213"/>
      <c r="AC7" s="212" t="s">
        <v>103</v>
      </c>
      <c r="AD7" s="213"/>
      <c r="AE7" s="213"/>
      <c r="AF7" s="213"/>
      <c r="AG7" s="213"/>
      <c r="AH7" s="213"/>
      <c r="AI7" s="213"/>
      <c r="AJ7" s="213"/>
      <c r="AK7" s="212" t="s">
        <v>103</v>
      </c>
      <c r="AL7" s="213"/>
      <c r="AM7" s="213"/>
      <c r="AN7" s="213"/>
      <c r="AO7" s="213"/>
      <c r="AP7" s="213"/>
      <c r="AQ7" s="213"/>
      <c r="AR7" s="213"/>
      <c r="AS7" s="213"/>
      <c r="AT7" s="393" t="s">
        <v>186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58" s="316" customFormat="1" ht="18.75" customHeight="1">
      <c r="A8" s="320" t="s">
        <v>11</v>
      </c>
      <c r="B8" s="321">
        <v>1026198748</v>
      </c>
      <c r="C8" s="321">
        <v>112090477</v>
      </c>
      <c r="D8" s="321">
        <v>8130473</v>
      </c>
      <c r="E8" s="320" t="s">
        <v>11</v>
      </c>
      <c r="F8" s="321">
        <v>12392920</v>
      </c>
      <c r="G8" s="321">
        <v>81349599</v>
      </c>
      <c r="H8" s="321">
        <v>10217485</v>
      </c>
      <c r="I8" s="321">
        <v>343982906</v>
      </c>
      <c r="J8" s="321">
        <v>318709997</v>
      </c>
      <c r="K8" s="321">
        <v>16072</v>
      </c>
      <c r="L8" s="321">
        <v>25256837</v>
      </c>
      <c r="M8" s="320" t="s">
        <v>11</v>
      </c>
      <c r="N8" s="321">
        <v>149068755</v>
      </c>
      <c r="O8" s="321">
        <v>35379660</v>
      </c>
      <c r="P8" s="321">
        <v>18282460</v>
      </c>
      <c r="Q8" s="321">
        <v>78851994</v>
      </c>
      <c r="R8" s="321">
        <v>16554641</v>
      </c>
      <c r="S8" s="321">
        <v>155404491</v>
      </c>
      <c r="T8" s="321">
        <v>33827472</v>
      </c>
      <c r="U8" s="320" t="s">
        <v>11</v>
      </c>
      <c r="V8" s="321">
        <v>35451522</v>
      </c>
      <c r="W8" s="321">
        <v>67279638</v>
      </c>
      <c r="X8" s="321">
        <v>1025414</v>
      </c>
      <c r="Y8" s="321">
        <v>17820445</v>
      </c>
      <c r="Z8" s="321">
        <v>57334889</v>
      </c>
      <c r="AA8" s="321">
        <v>10077078</v>
      </c>
      <c r="AB8" s="321">
        <v>47257811</v>
      </c>
      <c r="AC8" s="320" t="s">
        <v>11</v>
      </c>
      <c r="AD8" s="321">
        <v>83011950</v>
      </c>
      <c r="AE8" s="321">
        <v>83010370</v>
      </c>
      <c r="AF8" s="321">
        <v>1580</v>
      </c>
      <c r="AG8" s="321">
        <v>86180585</v>
      </c>
      <c r="AH8" s="321">
        <v>86180585</v>
      </c>
      <c r="AI8" s="321">
        <v>13756792</v>
      </c>
      <c r="AJ8" s="321">
        <v>11856463</v>
      </c>
      <c r="AK8" s="320" t="s">
        <v>11</v>
      </c>
      <c r="AL8" s="321">
        <v>1900329</v>
      </c>
      <c r="AM8" s="321">
        <v>649553</v>
      </c>
      <c r="AN8" s="321">
        <v>417381</v>
      </c>
      <c r="AO8" s="321">
        <v>232172</v>
      </c>
      <c r="AP8" s="321">
        <v>0</v>
      </c>
      <c r="AQ8" s="321">
        <v>24718350</v>
      </c>
      <c r="AR8" s="321">
        <v>5874636</v>
      </c>
      <c r="AS8" s="321">
        <v>18843714</v>
      </c>
      <c r="AT8" s="393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</row>
    <row r="9" spans="1:58" s="316" customFormat="1" ht="18.75" customHeight="1">
      <c r="A9" s="322" t="s">
        <v>392</v>
      </c>
      <c r="B9" s="321">
        <v>713137699</v>
      </c>
      <c r="C9" s="321">
        <v>79465310</v>
      </c>
      <c r="D9" s="321">
        <v>4471302</v>
      </c>
      <c r="E9" s="322" t="s">
        <v>392</v>
      </c>
      <c r="F9" s="321">
        <v>7030865</v>
      </c>
      <c r="G9" s="321">
        <v>61560864</v>
      </c>
      <c r="H9" s="321">
        <v>6402279</v>
      </c>
      <c r="I9" s="321">
        <v>240644541</v>
      </c>
      <c r="J9" s="321">
        <v>220959658</v>
      </c>
      <c r="K9" s="321">
        <v>0</v>
      </c>
      <c r="L9" s="321">
        <v>19684883</v>
      </c>
      <c r="M9" s="322" t="s">
        <v>392</v>
      </c>
      <c r="N9" s="321">
        <v>101589172</v>
      </c>
      <c r="O9" s="321">
        <v>23320119</v>
      </c>
      <c r="P9" s="321">
        <v>13534028</v>
      </c>
      <c r="Q9" s="321">
        <v>58737935</v>
      </c>
      <c r="R9" s="321">
        <v>5997090</v>
      </c>
      <c r="S9" s="321">
        <v>116311288</v>
      </c>
      <c r="T9" s="321">
        <v>32209708</v>
      </c>
      <c r="U9" s="322" t="s">
        <v>392</v>
      </c>
      <c r="V9" s="321">
        <v>27176070</v>
      </c>
      <c r="W9" s="321">
        <v>44830744</v>
      </c>
      <c r="X9" s="321">
        <v>721721</v>
      </c>
      <c r="Y9" s="321">
        <v>11373045</v>
      </c>
      <c r="Z9" s="321">
        <v>49543782</v>
      </c>
      <c r="AA9" s="321">
        <v>8665721</v>
      </c>
      <c r="AB9" s="321">
        <v>40878061</v>
      </c>
      <c r="AC9" s="322" t="s">
        <v>392</v>
      </c>
      <c r="AD9" s="321">
        <v>44407038</v>
      </c>
      <c r="AE9" s="321">
        <v>44407038</v>
      </c>
      <c r="AF9" s="321">
        <v>0</v>
      </c>
      <c r="AG9" s="321">
        <v>56883512</v>
      </c>
      <c r="AH9" s="321">
        <v>56883512</v>
      </c>
      <c r="AI9" s="321">
        <v>8995656</v>
      </c>
      <c r="AJ9" s="321">
        <v>7095327</v>
      </c>
      <c r="AK9" s="322" t="s">
        <v>392</v>
      </c>
      <c r="AL9" s="321">
        <v>1900329</v>
      </c>
      <c r="AM9" s="321">
        <v>0</v>
      </c>
      <c r="AN9" s="321">
        <v>0</v>
      </c>
      <c r="AO9" s="321">
        <v>0</v>
      </c>
      <c r="AP9" s="321">
        <v>0</v>
      </c>
      <c r="AQ9" s="321">
        <v>15297400</v>
      </c>
      <c r="AR9" s="321">
        <v>2780000</v>
      </c>
      <c r="AS9" s="321">
        <v>12517400</v>
      </c>
      <c r="AT9" s="323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</row>
    <row r="10" spans="1:58" s="171" customFormat="1" ht="18.75" customHeight="1">
      <c r="A10" s="168" t="s">
        <v>302</v>
      </c>
      <c r="B10" s="214">
        <v>173928137</v>
      </c>
      <c r="C10" s="214">
        <v>13126458</v>
      </c>
      <c r="D10" s="353">
        <v>815167</v>
      </c>
      <c r="E10" s="168" t="s">
        <v>302</v>
      </c>
      <c r="F10" s="353">
        <v>1861732</v>
      </c>
      <c r="G10" s="353">
        <v>8905157</v>
      </c>
      <c r="H10" s="353">
        <v>1544402</v>
      </c>
      <c r="I10" s="214">
        <v>63649252</v>
      </c>
      <c r="J10" s="353">
        <v>55048921</v>
      </c>
      <c r="K10" s="353">
        <v>0</v>
      </c>
      <c r="L10" s="353">
        <v>8600331</v>
      </c>
      <c r="M10" s="168" t="s">
        <v>302</v>
      </c>
      <c r="N10" s="214">
        <v>20425704</v>
      </c>
      <c r="O10" s="353">
        <v>5406612</v>
      </c>
      <c r="P10" s="353">
        <v>1592462</v>
      </c>
      <c r="Q10" s="353">
        <v>12285074</v>
      </c>
      <c r="R10" s="353">
        <v>1141556</v>
      </c>
      <c r="S10" s="214">
        <v>40172944</v>
      </c>
      <c r="T10" s="353">
        <v>18724686</v>
      </c>
      <c r="U10" s="168" t="s">
        <v>302</v>
      </c>
      <c r="V10" s="353">
        <v>11568144</v>
      </c>
      <c r="W10" s="353">
        <v>4824469</v>
      </c>
      <c r="X10" s="353">
        <v>412625</v>
      </c>
      <c r="Y10" s="353">
        <v>4643020</v>
      </c>
      <c r="Z10" s="214">
        <v>11528784</v>
      </c>
      <c r="AA10" s="353">
        <v>1987101</v>
      </c>
      <c r="AB10" s="353">
        <v>9541683</v>
      </c>
      <c r="AC10" s="168" t="s">
        <v>302</v>
      </c>
      <c r="AD10" s="214">
        <v>5685540</v>
      </c>
      <c r="AE10" s="353">
        <v>5685540</v>
      </c>
      <c r="AF10" s="353">
        <v>0</v>
      </c>
      <c r="AG10" s="214">
        <v>12980379</v>
      </c>
      <c r="AH10" s="353">
        <v>12980379</v>
      </c>
      <c r="AI10" s="214">
        <v>3704543</v>
      </c>
      <c r="AJ10" s="353">
        <v>3693427</v>
      </c>
      <c r="AK10" s="168" t="s">
        <v>302</v>
      </c>
      <c r="AL10" s="353">
        <v>11116</v>
      </c>
      <c r="AM10" s="214">
        <v>0</v>
      </c>
      <c r="AN10" s="353">
        <v>0</v>
      </c>
      <c r="AO10" s="353">
        <v>0</v>
      </c>
      <c r="AP10" s="353">
        <v>0</v>
      </c>
      <c r="AQ10" s="214">
        <v>2654533</v>
      </c>
      <c r="AR10" s="353">
        <v>900000</v>
      </c>
      <c r="AS10" s="353">
        <v>1754533</v>
      </c>
      <c r="AT10" s="215">
        <f>AR10-'機關別'!V8</f>
        <v>0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s="171" customFormat="1" ht="18.75" customHeight="1">
      <c r="A11" s="168" t="s">
        <v>299</v>
      </c>
      <c r="B11" s="214">
        <v>155416362</v>
      </c>
      <c r="C11" s="214">
        <v>21281165</v>
      </c>
      <c r="D11" s="353">
        <v>667791</v>
      </c>
      <c r="E11" s="168" t="s">
        <v>299</v>
      </c>
      <c r="F11" s="353">
        <v>1354707</v>
      </c>
      <c r="G11" s="353">
        <v>17879485</v>
      </c>
      <c r="H11" s="353">
        <v>1379182</v>
      </c>
      <c r="I11" s="214">
        <v>44760270</v>
      </c>
      <c r="J11" s="353">
        <v>40768527</v>
      </c>
      <c r="K11" s="353">
        <v>0</v>
      </c>
      <c r="L11" s="353">
        <v>3991743</v>
      </c>
      <c r="M11" s="168" t="s">
        <v>299</v>
      </c>
      <c r="N11" s="214">
        <v>27902198</v>
      </c>
      <c r="O11" s="353">
        <v>4798141</v>
      </c>
      <c r="P11" s="353">
        <v>10688252</v>
      </c>
      <c r="Q11" s="353">
        <v>11500443</v>
      </c>
      <c r="R11" s="353">
        <v>915362</v>
      </c>
      <c r="S11" s="214">
        <v>21358493</v>
      </c>
      <c r="T11" s="353">
        <v>734400</v>
      </c>
      <c r="U11" s="168" t="s">
        <v>299</v>
      </c>
      <c r="V11" s="353">
        <v>5772762</v>
      </c>
      <c r="W11" s="353">
        <v>13139252</v>
      </c>
      <c r="X11" s="353">
        <v>98037</v>
      </c>
      <c r="Y11" s="353">
        <v>1614042</v>
      </c>
      <c r="Z11" s="214">
        <v>11574142</v>
      </c>
      <c r="AA11" s="353">
        <v>564765</v>
      </c>
      <c r="AB11" s="353">
        <v>11009377</v>
      </c>
      <c r="AC11" s="168" t="s">
        <v>299</v>
      </c>
      <c r="AD11" s="214">
        <v>12980058</v>
      </c>
      <c r="AE11" s="353">
        <v>12980058</v>
      </c>
      <c r="AF11" s="353">
        <v>0</v>
      </c>
      <c r="AG11" s="214">
        <v>11109499</v>
      </c>
      <c r="AH11" s="353">
        <v>11109499</v>
      </c>
      <c r="AI11" s="214">
        <v>792999</v>
      </c>
      <c r="AJ11" s="353">
        <v>792999</v>
      </c>
      <c r="AK11" s="168" t="s">
        <v>299</v>
      </c>
      <c r="AL11" s="353">
        <v>0</v>
      </c>
      <c r="AM11" s="214">
        <v>0</v>
      </c>
      <c r="AN11" s="353">
        <v>0</v>
      </c>
      <c r="AO11" s="353">
        <v>0</v>
      </c>
      <c r="AP11" s="353">
        <v>0</v>
      </c>
      <c r="AQ11" s="214">
        <v>3657538</v>
      </c>
      <c r="AR11" s="353">
        <v>400000</v>
      </c>
      <c r="AS11" s="353">
        <v>3257538</v>
      </c>
      <c r="AT11" s="215">
        <f>AR11-'機關別'!V9</f>
        <v>0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58" s="171" customFormat="1" ht="18.75" customHeight="1">
      <c r="A12" s="168" t="s">
        <v>104</v>
      </c>
      <c r="B12" s="214">
        <v>107556315</v>
      </c>
      <c r="C12" s="214">
        <v>12345763</v>
      </c>
      <c r="D12" s="353">
        <v>860037</v>
      </c>
      <c r="E12" s="168" t="s">
        <v>104</v>
      </c>
      <c r="F12" s="353">
        <v>1254602</v>
      </c>
      <c r="G12" s="353">
        <v>9209400</v>
      </c>
      <c r="H12" s="353">
        <v>1021724</v>
      </c>
      <c r="I12" s="214">
        <v>34337064</v>
      </c>
      <c r="J12" s="353">
        <v>32414064</v>
      </c>
      <c r="K12" s="353">
        <v>0</v>
      </c>
      <c r="L12" s="353">
        <v>1923000</v>
      </c>
      <c r="M12" s="168" t="s">
        <v>104</v>
      </c>
      <c r="N12" s="214">
        <v>16277073</v>
      </c>
      <c r="O12" s="353">
        <v>2527518</v>
      </c>
      <c r="P12" s="353">
        <v>759206</v>
      </c>
      <c r="Q12" s="353">
        <v>11732876</v>
      </c>
      <c r="R12" s="353">
        <v>1257473</v>
      </c>
      <c r="S12" s="214">
        <v>11692306</v>
      </c>
      <c r="T12" s="353">
        <v>680180</v>
      </c>
      <c r="U12" s="168" t="s">
        <v>104</v>
      </c>
      <c r="V12" s="353">
        <v>923848</v>
      </c>
      <c r="W12" s="353">
        <v>9033047</v>
      </c>
      <c r="X12" s="353">
        <v>19375</v>
      </c>
      <c r="Y12" s="353">
        <v>1035856</v>
      </c>
      <c r="Z12" s="214">
        <v>8123952</v>
      </c>
      <c r="AA12" s="353">
        <v>2284530</v>
      </c>
      <c r="AB12" s="353">
        <v>5839422</v>
      </c>
      <c r="AC12" s="168" t="s">
        <v>104</v>
      </c>
      <c r="AD12" s="214">
        <v>10218222</v>
      </c>
      <c r="AE12" s="353">
        <v>10218222</v>
      </c>
      <c r="AF12" s="353">
        <v>0</v>
      </c>
      <c r="AG12" s="214">
        <v>10513160</v>
      </c>
      <c r="AH12" s="353">
        <v>10513160</v>
      </c>
      <c r="AI12" s="214">
        <v>793000</v>
      </c>
      <c r="AJ12" s="353">
        <v>793000</v>
      </c>
      <c r="AK12" s="168" t="s">
        <v>104</v>
      </c>
      <c r="AL12" s="353">
        <v>0</v>
      </c>
      <c r="AM12" s="214">
        <v>0</v>
      </c>
      <c r="AN12" s="353">
        <v>0</v>
      </c>
      <c r="AO12" s="353">
        <v>0</v>
      </c>
      <c r="AP12" s="353">
        <v>0</v>
      </c>
      <c r="AQ12" s="214">
        <v>3255775</v>
      </c>
      <c r="AR12" s="353">
        <v>500000</v>
      </c>
      <c r="AS12" s="353">
        <v>2755775</v>
      </c>
      <c r="AT12" s="215">
        <f>AR12-'機關別'!V10</f>
        <v>0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</row>
    <row r="13" spans="1:58" s="171" customFormat="1" ht="18.75" customHeight="1">
      <c r="A13" s="168" t="s">
        <v>105</v>
      </c>
      <c r="B13" s="214">
        <v>86926366</v>
      </c>
      <c r="C13" s="214">
        <v>14062800</v>
      </c>
      <c r="D13" s="353">
        <v>623988</v>
      </c>
      <c r="E13" s="168" t="s">
        <v>105</v>
      </c>
      <c r="F13" s="353">
        <v>739155</v>
      </c>
      <c r="G13" s="353">
        <v>11920871</v>
      </c>
      <c r="H13" s="353">
        <v>778786</v>
      </c>
      <c r="I13" s="214">
        <v>29165004</v>
      </c>
      <c r="J13" s="353">
        <v>27785918</v>
      </c>
      <c r="K13" s="353">
        <v>0</v>
      </c>
      <c r="L13" s="353">
        <v>1379086</v>
      </c>
      <c r="M13" s="168" t="s">
        <v>105</v>
      </c>
      <c r="N13" s="214">
        <v>16851548</v>
      </c>
      <c r="O13" s="353">
        <v>7480375</v>
      </c>
      <c r="P13" s="353">
        <v>159370</v>
      </c>
      <c r="Q13" s="353">
        <v>8236142</v>
      </c>
      <c r="R13" s="353">
        <v>975661</v>
      </c>
      <c r="S13" s="214">
        <v>9207595</v>
      </c>
      <c r="T13" s="353">
        <v>639120</v>
      </c>
      <c r="U13" s="168" t="s">
        <v>105</v>
      </c>
      <c r="V13" s="353">
        <v>957275</v>
      </c>
      <c r="W13" s="353">
        <v>6168684</v>
      </c>
      <c r="X13" s="353">
        <v>90992</v>
      </c>
      <c r="Y13" s="353">
        <v>1351524</v>
      </c>
      <c r="Z13" s="214">
        <v>3202703</v>
      </c>
      <c r="AA13" s="353">
        <v>464669</v>
      </c>
      <c r="AB13" s="353">
        <v>2738034</v>
      </c>
      <c r="AC13" s="168" t="s">
        <v>105</v>
      </c>
      <c r="AD13" s="214">
        <v>4961967</v>
      </c>
      <c r="AE13" s="353">
        <v>4961967</v>
      </c>
      <c r="AF13" s="353">
        <v>0</v>
      </c>
      <c r="AG13" s="214">
        <v>6421012</v>
      </c>
      <c r="AH13" s="353">
        <v>6421012</v>
      </c>
      <c r="AI13" s="214">
        <v>1340667</v>
      </c>
      <c r="AJ13" s="353">
        <v>1340667</v>
      </c>
      <c r="AK13" s="168" t="s">
        <v>105</v>
      </c>
      <c r="AL13" s="353">
        <v>0</v>
      </c>
      <c r="AM13" s="214">
        <v>0</v>
      </c>
      <c r="AN13" s="353">
        <v>0</v>
      </c>
      <c r="AO13" s="353">
        <v>0</v>
      </c>
      <c r="AP13" s="353">
        <v>0</v>
      </c>
      <c r="AQ13" s="214">
        <v>1713070</v>
      </c>
      <c r="AR13" s="353">
        <v>400000</v>
      </c>
      <c r="AS13" s="353">
        <v>1313070</v>
      </c>
      <c r="AT13" s="215">
        <f>AR13-'機關別'!V11</f>
        <v>0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</row>
    <row r="14" spans="1:58" s="171" customFormat="1" ht="18.75" customHeight="1">
      <c r="A14" s="168" t="s">
        <v>300</v>
      </c>
      <c r="B14" s="214">
        <v>126382519</v>
      </c>
      <c r="C14" s="214">
        <v>12960359</v>
      </c>
      <c r="D14" s="353">
        <v>855411</v>
      </c>
      <c r="E14" s="168" t="s">
        <v>300</v>
      </c>
      <c r="F14" s="353">
        <v>1090488</v>
      </c>
      <c r="G14" s="353">
        <v>9973248</v>
      </c>
      <c r="H14" s="353">
        <v>1041212</v>
      </c>
      <c r="I14" s="214">
        <v>43715755</v>
      </c>
      <c r="J14" s="353">
        <v>40994161</v>
      </c>
      <c r="K14" s="353">
        <v>0</v>
      </c>
      <c r="L14" s="353">
        <v>2721594</v>
      </c>
      <c r="M14" s="168" t="s">
        <v>300</v>
      </c>
      <c r="N14" s="214">
        <v>11051839</v>
      </c>
      <c r="O14" s="353">
        <v>985150</v>
      </c>
      <c r="P14" s="353">
        <v>0</v>
      </c>
      <c r="Q14" s="353">
        <v>8858271</v>
      </c>
      <c r="R14" s="353">
        <v>1208418</v>
      </c>
      <c r="S14" s="214">
        <v>26407462</v>
      </c>
      <c r="T14" s="353">
        <v>10146161</v>
      </c>
      <c r="U14" s="168" t="s">
        <v>300</v>
      </c>
      <c r="V14" s="353">
        <v>7463359</v>
      </c>
      <c r="W14" s="353">
        <v>6700877</v>
      </c>
      <c r="X14" s="353">
        <v>100692</v>
      </c>
      <c r="Y14" s="353">
        <v>1996373</v>
      </c>
      <c r="Z14" s="214">
        <v>12676141</v>
      </c>
      <c r="AA14" s="353">
        <v>3127197</v>
      </c>
      <c r="AB14" s="353">
        <v>9548944</v>
      </c>
      <c r="AC14" s="168" t="s">
        <v>300</v>
      </c>
      <c r="AD14" s="214">
        <v>5255625</v>
      </c>
      <c r="AE14" s="353">
        <v>5255625</v>
      </c>
      <c r="AF14" s="353">
        <v>0</v>
      </c>
      <c r="AG14" s="214">
        <v>9886792</v>
      </c>
      <c r="AH14" s="353">
        <v>9886792</v>
      </c>
      <c r="AI14" s="214">
        <v>1898062</v>
      </c>
      <c r="AJ14" s="353">
        <v>8849</v>
      </c>
      <c r="AK14" s="168" t="s">
        <v>300</v>
      </c>
      <c r="AL14" s="353">
        <v>1889213</v>
      </c>
      <c r="AM14" s="214">
        <v>0</v>
      </c>
      <c r="AN14" s="353">
        <v>0</v>
      </c>
      <c r="AO14" s="353">
        <v>0</v>
      </c>
      <c r="AP14" s="353">
        <v>0</v>
      </c>
      <c r="AQ14" s="214">
        <v>2530484</v>
      </c>
      <c r="AR14" s="353">
        <v>500000</v>
      </c>
      <c r="AS14" s="353">
        <v>2030484</v>
      </c>
      <c r="AT14" s="215">
        <f>AR14-'機關別'!V12</f>
        <v>0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</row>
    <row r="15" spans="1:58" s="171" customFormat="1" ht="18.75" customHeight="1">
      <c r="A15" s="168" t="s">
        <v>34</v>
      </c>
      <c r="B15" s="214">
        <v>62928000</v>
      </c>
      <c r="C15" s="214">
        <v>5688765</v>
      </c>
      <c r="D15" s="353">
        <v>648908</v>
      </c>
      <c r="E15" s="168" t="s">
        <v>34</v>
      </c>
      <c r="F15" s="353">
        <v>730181</v>
      </c>
      <c r="G15" s="353">
        <v>3672703</v>
      </c>
      <c r="H15" s="353">
        <v>636973</v>
      </c>
      <c r="I15" s="214">
        <v>25017196</v>
      </c>
      <c r="J15" s="353">
        <v>23948067</v>
      </c>
      <c r="K15" s="353">
        <v>0</v>
      </c>
      <c r="L15" s="353">
        <v>1069129</v>
      </c>
      <c r="M15" s="168" t="s">
        <v>34</v>
      </c>
      <c r="N15" s="214">
        <v>9080810</v>
      </c>
      <c r="O15" s="353">
        <v>2122323</v>
      </c>
      <c r="P15" s="353">
        <v>334738</v>
      </c>
      <c r="Q15" s="353">
        <v>6125129</v>
      </c>
      <c r="R15" s="353">
        <v>498620</v>
      </c>
      <c r="S15" s="214">
        <v>7472488</v>
      </c>
      <c r="T15" s="353">
        <v>1285161</v>
      </c>
      <c r="U15" s="168" t="s">
        <v>34</v>
      </c>
      <c r="V15" s="353">
        <v>490682</v>
      </c>
      <c r="W15" s="353">
        <v>4964415</v>
      </c>
      <c r="X15" s="353">
        <v>0</v>
      </c>
      <c r="Y15" s="353">
        <v>732230</v>
      </c>
      <c r="Z15" s="214">
        <v>2438060</v>
      </c>
      <c r="AA15" s="353">
        <v>237459</v>
      </c>
      <c r="AB15" s="353">
        <v>2200601</v>
      </c>
      <c r="AC15" s="168" t="s">
        <v>34</v>
      </c>
      <c r="AD15" s="214">
        <v>5305626</v>
      </c>
      <c r="AE15" s="353">
        <v>5305626</v>
      </c>
      <c r="AF15" s="353">
        <v>0</v>
      </c>
      <c r="AG15" s="214">
        <v>5972670</v>
      </c>
      <c r="AH15" s="353">
        <v>5972670</v>
      </c>
      <c r="AI15" s="214">
        <v>466385</v>
      </c>
      <c r="AJ15" s="353">
        <v>466385</v>
      </c>
      <c r="AK15" s="168" t="s">
        <v>34</v>
      </c>
      <c r="AL15" s="353">
        <v>0</v>
      </c>
      <c r="AM15" s="214">
        <v>0</v>
      </c>
      <c r="AN15" s="353">
        <v>0</v>
      </c>
      <c r="AO15" s="353">
        <v>0</v>
      </c>
      <c r="AP15" s="353">
        <v>0</v>
      </c>
      <c r="AQ15" s="214">
        <v>1486000</v>
      </c>
      <c r="AR15" s="353">
        <v>80000</v>
      </c>
      <c r="AS15" s="353">
        <v>1406000</v>
      </c>
      <c r="AT15" s="215">
        <f>AR15-'機關別'!V13</f>
        <v>0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</row>
    <row r="16" spans="1:58" s="327" customFormat="1" ht="18.75" customHeight="1">
      <c r="A16" s="324" t="s">
        <v>393</v>
      </c>
      <c r="B16" s="321">
        <v>313061049</v>
      </c>
      <c r="C16" s="321">
        <v>32625167</v>
      </c>
      <c r="D16" s="354">
        <v>3659171</v>
      </c>
      <c r="E16" s="324" t="s">
        <v>393</v>
      </c>
      <c r="F16" s="354">
        <v>5362055</v>
      </c>
      <c r="G16" s="354">
        <v>19788735</v>
      </c>
      <c r="H16" s="354">
        <v>3815206</v>
      </c>
      <c r="I16" s="321">
        <v>103338365</v>
      </c>
      <c r="J16" s="354">
        <v>97750339</v>
      </c>
      <c r="K16" s="354">
        <v>16072</v>
      </c>
      <c r="L16" s="354">
        <v>5571954</v>
      </c>
      <c r="M16" s="324" t="s">
        <v>393</v>
      </c>
      <c r="N16" s="321">
        <v>47479583</v>
      </c>
      <c r="O16" s="354">
        <v>12059541</v>
      </c>
      <c r="P16" s="354">
        <v>4748432</v>
      </c>
      <c r="Q16" s="354">
        <v>20114059</v>
      </c>
      <c r="R16" s="354">
        <v>10557551</v>
      </c>
      <c r="S16" s="321">
        <v>39093203</v>
      </c>
      <c r="T16" s="354">
        <v>1617764</v>
      </c>
      <c r="U16" s="324" t="s">
        <v>393</v>
      </c>
      <c r="V16" s="354">
        <v>8275452</v>
      </c>
      <c r="W16" s="354">
        <v>22448894</v>
      </c>
      <c r="X16" s="354">
        <v>303693</v>
      </c>
      <c r="Y16" s="354">
        <v>6447400</v>
      </c>
      <c r="Z16" s="321">
        <v>7791107</v>
      </c>
      <c r="AA16" s="354">
        <v>1411357</v>
      </c>
      <c r="AB16" s="354">
        <v>6379750</v>
      </c>
      <c r="AC16" s="324" t="s">
        <v>393</v>
      </c>
      <c r="AD16" s="321">
        <v>38604912</v>
      </c>
      <c r="AE16" s="354">
        <v>38603332</v>
      </c>
      <c r="AF16" s="354">
        <v>1580</v>
      </c>
      <c r="AG16" s="321">
        <v>29297073</v>
      </c>
      <c r="AH16" s="354">
        <v>29297073</v>
      </c>
      <c r="AI16" s="321">
        <v>4761136</v>
      </c>
      <c r="AJ16" s="354">
        <v>4761136</v>
      </c>
      <c r="AK16" s="324" t="s">
        <v>393</v>
      </c>
      <c r="AL16" s="354">
        <v>0</v>
      </c>
      <c r="AM16" s="321">
        <v>649553</v>
      </c>
      <c r="AN16" s="354">
        <v>417381</v>
      </c>
      <c r="AO16" s="354">
        <v>232172</v>
      </c>
      <c r="AP16" s="354">
        <v>0</v>
      </c>
      <c r="AQ16" s="321">
        <v>9420950</v>
      </c>
      <c r="AR16" s="354">
        <v>3094636</v>
      </c>
      <c r="AS16" s="354">
        <v>6326314</v>
      </c>
      <c r="AT16" s="325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</row>
    <row r="17" spans="1:58" s="171" customFormat="1" ht="18.75" customHeight="1">
      <c r="A17" s="168" t="s">
        <v>33</v>
      </c>
      <c r="B17" s="214">
        <v>18615586</v>
      </c>
      <c r="C17" s="214">
        <v>1959077</v>
      </c>
      <c r="D17" s="353">
        <v>175529</v>
      </c>
      <c r="E17" s="168" t="s">
        <v>33</v>
      </c>
      <c r="F17" s="353">
        <v>338171</v>
      </c>
      <c r="G17" s="353">
        <v>1224767</v>
      </c>
      <c r="H17" s="353">
        <v>220610</v>
      </c>
      <c r="I17" s="214">
        <v>6720228</v>
      </c>
      <c r="J17" s="353">
        <v>6288516</v>
      </c>
      <c r="K17" s="353">
        <v>0</v>
      </c>
      <c r="L17" s="353">
        <v>431712</v>
      </c>
      <c r="M17" s="168" t="s">
        <v>33</v>
      </c>
      <c r="N17" s="214">
        <v>2111346</v>
      </c>
      <c r="O17" s="353">
        <v>689185</v>
      </c>
      <c r="P17" s="353">
        <v>252703</v>
      </c>
      <c r="Q17" s="353">
        <v>832535</v>
      </c>
      <c r="R17" s="353">
        <v>336923</v>
      </c>
      <c r="S17" s="214">
        <v>2029197</v>
      </c>
      <c r="T17" s="353">
        <v>111173</v>
      </c>
      <c r="U17" s="168" t="s">
        <v>33</v>
      </c>
      <c r="V17" s="353">
        <v>883518</v>
      </c>
      <c r="W17" s="353">
        <v>667015</v>
      </c>
      <c r="X17" s="353">
        <v>34753</v>
      </c>
      <c r="Y17" s="353">
        <v>332738</v>
      </c>
      <c r="Z17" s="214">
        <v>806773</v>
      </c>
      <c r="AA17" s="353">
        <v>734252</v>
      </c>
      <c r="AB17" s="353">
        <v>72521</v>
      </c>
      <c r="AC17" s="168" t="s">
        <v>33</v>
      </c>
      <c r="AD17" s="214">
        <v>2233001</v>
      </c>
      <c r="AE17" s="353">
        <v>2233001</v>
      </c>
      <c r="AF17" s="353">
        <v>0</v>
      </c>
      <c r="AG17" s="214">
        <v>1809511</v>
      </c>
      <c r="AH17" s="353">
        <v>1809511</v>
      </c>
      <c r="AI17" s="214">
        <v>312389</v>
      </c>
      <c r="AJ17" s="353">
        <v>312389</v>
      </c>
      <c r="AK17" s="168" t="s">
        <v>33</v>
      </c>
      <c r="AL17" s="353">
        <v>0</v>
      </c>
      <c r="AM17" s="214">
        <v>14450</v>
      </c>
      <c r="AN17" s="353">
        <v>14450</v>
      </c>
      <c r="AO17" s="353">
        <v>0</v>
      </c>
      <c r="AP17" s="353">
        <v>0</v>
      </c>
      <c r="AQ17" s="214">
        <v>619614</v>
      </c>
      <c r="AR17" s="353">
        <v>135000</v>
      </c>
      <c r="AS17" s="353">
        <v>484614</v>
      </c>
      <c r="AT17" s="215">
        <f>AR17-'機關別'!V15</f>
        <v>0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</row>
    <row r="18" spans="1:58" s="171" customFormat="1" ht="18.75" customHeight="1">
      <c r="A18" s="168" t="s">
        <v>35</v>
      </c>
      <c r="B18" s="214">
        <v>25021078</v>
      </c>
      <c r="C18" s="214">
        <v>2136397</v>
      </c>
      <c r="D18" s="353">
        <v>199396</v>
      </c>
      <c r="E18" s="168" t="s">
        <v>35</v>
      </c>
      <c r="F18" s="353">
        <v>347226</v>
      </c>
      <c r="G18" s="353">
        <v>1339680</v>
      </c>
      <c r="H18" s="353">
        <v>250095</v>
      </c>
      <c r="I18" s="214">
        <v>8415767</v>
      </c>
      <c r="J18" s="353">
        <v>8157574</v>
      </c>
      <c r="K18" s="353">
        <v>0</v>
      </c>
      <c r="L18" s="353">
        <v>258193</v>
      </c>
      <c r="M18" s="168" t="s">
        <v>35</v>
      </c>
      <c r="N18" s="214">
        <v>4138604</v>
      </c>
      <c r="O18" s="353">
        <v>352500</v>
      </c>
      <c r="P18" s="353">
        <v>83750</v>
      </c>
      <c r="Q18" s="353">
        <v>2132532</v>
      </c>
      <c r="R18" s="353">
        <v>1569822</v>
      </c>
      <c r="S18" s="214">
        <v>3113787</v>
      </c>
      <c r="T18" s="353">
        <v>199716</v>
      </c>
      <c r="U18" s="168" t="s">
        <v>35</v>
      </c>
      <c r="V18" s="353">
        <v>335519</v>
      </c>
      <c r="W18" s="353">
        <v>2192619</v>
      </c>
      <c r="X18" s="353">
        <v>46507</v>
      </c>
      <c r="Y18" s="353">
        <v>339426</v>
      </c>
      <c r="Z18" s="214">
        <v>504288</v>
      </c>
      <c r="AA18" s="353">
        <v>0</v>
      </c>
      <c r="AB18" s="353">
        <v>504288</v>
      </c>
      <c r="AC18" s="168" t="s">
        <v>35</v>
      </c>
      <c r="AD18" s="214">
        <v>2728947</v>
      </c>
      <c r="AE18" s="353">
        <v>2728947</v>
      </c>
      <c r="AF18" s="353">
        <v>0</v>
      </c>
      <c r="AG18" s="214">
        <v>1742351</v>
      </c>
      <c r="AH18" s="353">
        <v>1742351</v>
      </c>
      <c r="AI18" s="214">
        <v>550841</v>
      </c>
      <c r="AJ18" s="353">
        <v>550841</v>
      </c>
      <c r="AK18" s="168" t="s">
        <v>35</v>
      </c>
      <c r="AL18" s="353">
        <v>0</v>
      </c>
      <c r="AM18" s="214">
        <v>0</v>
      </c>
      <c r="AN18" s="353">
        <v>0</v>
      </c>
      <c r="AO18" s="353">
        <v>0</v>
      </c>
      <c r="AP18" s="353">
        <v>0</v>
      </c>
      <c r="AQ18" s="214">
        <v>1690096</v>
      </c>
      <c r="AR18" s="353">
        <v>1282636</v>
      </c>
      <c r="AS18" s="353">
        <v>407460</v>
      </c>
      <c r="AT18" s="215">
        <f>AR18-'機關別'!V16</f>
        <v>0</v>
      </c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</row>
    <row r="19" spans="1:58" s="171" customFormat="1" ht="18.75" customHeight="1">
      <c r="A19" s="168" t="s">
        <v>36</v>
      </c>
      <c r="B19" s="214">
        <v>26333130</v>
      </c>
      <c r="C19" s="214">
        <v>2741153</v>
      </c>
      <c r="D19" s="353">
        <v>206311</v>
      </c>
      <c r="E19" s="168" t="s">
        <v>36</v>
      </c>
      <c r="F19" s="353">
        <v>361597</v>
      </c>
      <c r="G19" s="353">
        <v>1891517</v>
      </c>
      <c r="H19" s="353">
        <v>281728</v>
      </c>
      <c r="I19" s="214">
        <v>8941403</v>
      </c>
      <c r="J19" s="353">
        <v>8219567</v>
      </c>
      <c r="K19" s="353">
        <v>0</v>
      </c>
      <c r="L19" s="353">
        <v>721836</v>
      </c>
      <c r="M19" s="168" t="s">
        <v>36</v>
      </c>
      <c r="N19" s="214">
        <v>4201006</v>
      </c>
      <c r="O19" s="353">
        <v>1137934</v>
      </c>
      <c r="P19" s="353">
        <v>24018</v>
      </c>
      <c r="Q19" s="353">
        <v>2447401</v>
      </c>
      <c r="R19" s="353">
        <v>591653</v>
      </c>
      <c r="S19" s="214">
        <v>3087874</v>
      </c>
      <c r="T19" s="353">
        <v>45600</v>
      </c>
      <c r="U19" s="168" t="s">
        <v>36</v>
      </c>
      <c r="V19" s="353">
        <v>342938</v>
      </c>
      <c r="W19" s="353">
        <v>1962809</v>
      </c>
      <c r="X19" s="353">
        <v>21237</v>
      </c>
      <c r="Y19" s="353">
        <v>715290</v>
      </c>
      <c r="Z19" s="214">
        <v>1221516</v>
      </c>
      <c r="AA19" s="353">
        <v>459924</v>
      </c>
      <c r="AB19" s="353">
        <v>761592</v>
      </c>
      <c r="AC19" s="168" t="s">
        <v>36</v>
      </c>
      <c r="AD19" s="214">
        <v>2712646</v>
      </c>
      <c r="AE19" s="353">
        <v>2712646</v>
      </c>
      <c r="AF19" s="353">
        <v>0</v>
      </c>
      <c r="AG19" s="214">
        <v>2172250</v>
      </c>
      <c r="AH19" s="353">
        <v>2172250</v>
      </c>
      <c r="AI19" s="214">
        <v>650000</v>
      </c>
      <c r="AJ19" s="353">
        <v>650000</v>
      </c>
      <c r="AK19" s="168" t="s">
        <v>36</v>
      </c>
      <c r="AL19" s="353">
        <v>0</v>
      </c>
      <c r="AM19" s="214">
        <v>51750</v>
      </c>
      <c r="AN19" s="353">
        <v>0</v>
      </c>
      <c r="AO19" s="353">
        <v>51750</v>
      </c>
      <c r="AP19" s="353">
        <v>0</v>
      </c>
      <c r="AQ19" s="214">
        <v>553532</v>
      </c>
      <c r="AR19" s="353">
        <v>200000</v>
      </c>
      <c r="AS19" s="353">
        <v>353532</v>
      </c>
      <c r="AT19" s="215">
        <f>AR19-'機關別'!V17</f>
        <v>0</v>
      </c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</row>
    <row r="20" spans="1:58" s="171" customFormat="1" ht="18.75" customHeight="1">
      <c r="A20" s="168" t="s">
        <v>38</v>
      </c>
      <c r="B20" s="214">
        <v>39842671</v>
      </c>
      <c r="C20" s="214">
        <v>3195743</v>
      </c>
      <c r="D20" s="353">
        <v>496909</v>
      </c>
      <c r="E20" s="168" t="s">
        <v>38</v>
      </c>
      <c r="F20" s="353">
        <v>401823</v>
      </c>
      <c r="G20" s="353">
        <v>1868528</v>
      </c>
      <c r="H20" s="353">
        <v>428483</v>
      </c>
      <c r="I20" s="214">
        <v>15560988</v>
      </c>
      <c r="J20" s="353">
        <v>14945114</v>
      </c>
      <c r="K20" s="353">
        <v>0</v>
      </c>
      <c r="L20" s="353">
        <v>615874</v>
      </c>
      <c r="M20" s="168" t="s">
        <v>38</v>
      </c>
      <c r="N20" s="214">
        <v>5723756</v>
      </c>
      <c r="O20" s="353">
        <v>1396271</v>
      </c>
      <c r="P20" s="353">
        <v>56252</v>
      </c>
      <c r="Q20" s="353">
        <v>3419518</v>
      </c>
      <c r="R20" s="353">
        <v>851715</v>
      </c>
      <c r="S20" s="214">
        <v>4692205</v>
      </c>
      <c r="T20" s="353">
        <v>263247</v>
      </c>
      <c r="U20" s="168" t="s">
        <v>38</v>
      </c>
      <c r="V20" s="353">
        <v>292495</v>
      </c>
      <c r="W20" s="353">
        <v>3532651</v>
      </c>
      <c r="X20" s="353">
        <v>42475</v>
      </c>
      <c r="Y20" s="353">
        <v>561337</v>
      </c>
      <c r="Z20" s="214">
        <v>247741</v>
      </c>
      <c r="AA20" s="353">
        <v>23124</v>
      </c>
      <c r="AB20" s="353">
        <v>224617</v>
      </c>
      <c r="AC20" s="168" t="s">
        <v>38</v>
      </c>
      <c r="AD20" s="214">
        <v>4848000</v>
      </c>
      <c r="AE20" s="353">
        <v>4848000</v>
      </c>
      <c r="AF20" s="353">
        <v>0</v>
      </c>
      <c r="AG20" s="214">
        <v>3920852</v>
      </c>
      <c r="AH20" s="353">
        <v>3920852</v>
      </c>
      <c r="AI20" s="214">
        <v>532221</v>
      </c>
      <c r="AJ20" s="353">
        <v>532221</v>
      </c>
      <c r="AK20" s="168" t="s">
        <v>38</v>
      </c>
      <c r="AL20" s="353">
        <v>0</v>
      </c>
      <c r="AM20" s="214">
        <v>60412</v>
      </c>
      <c r="AN20" s="353">
        <v>60412</v>
      </c>
      <c r="AO20" s="353">
        <v>0</v>
      </c>
      <c r="AP20" s="353">
        <v>0</v>
      </c>
      <c r="AQ20" s="214">
        <v>1060753</v>
      </c>
      <c r="AR20" s="353">
        <v>100000</v>
      </c>
      <c r="AS20" s="353">
        <v>960753</v>
      </c>
      <c r="AT20" s="215">
        <f>AR20-'機關別'!V18</f>
        <v>0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s="171" customFormat="1" ht="18.75" customHeight="1">
      <c r="A21" s="168" t="s">
        <v>37</v>
      </c>
      <c r="B21" s="214">
        <v>20300000</v>
      </c>
      <c r="C21" s="214">
        <v>2367508</v>
      </c>
      <c r="D21" s="353">
        <v>501952</v>
      </c>
      <c r="E21" s="168" t="s">
        <v>37</v>
      </c>
      <c r="F21" s="353">
        <v>364673</v>
      </c>
      <c r="G21" s="353">
        <v>1236586</v>
      </c>
      <c r="H21" s="353">
        <v>264297</v>
      </c>
      <c r="I21" s="214">
        <v>7397216</v>
      </c>
      <c r="J21" s="353">
        <v>7265984</v>
      </c>
      <c r="K21" s="353">
        <v>0</v>
      </c>
      <c r="L21" s="353">
        <v>131232</v>
      </c>
      <c r="M21" s="168" t="s">
        <v>37</v>
      </c>
      <c r="N21" s="214">
        <v>1898015</v>
      </c>
      <c r="O21" s="353">
        <v>281137</v>
      </c>
      <c r="P21" s="353">
        <v>759627</v>
      </c>
      <c r="Q21" s="353">
        <v>771445</v>
      </c>
      <c r="R21" s="353">
        <v>85806</v>
      </c>
      <c r="S21" s="214">
        <v>2331008</v>
      </c>
      <c r="T21" s="353">
        <v>117238</v>
      </c>
      <c r="U21" s="168" t="s">
        <v>37</v>
      </c>
      <c r="V21" s="353">
        <v>1204273</v>
      </c>
      <c r="W21" s="353">
        <v>595215</v>
      </c>
      <c r="X21" s="353">
        <v>5108</v>
      </c>
      <c r="Y21" s="353">
        <v>409174</v>
      </c>
      <c r="Z21" s="214">
        <v>162075</v>
      </c>
      <c r="AA21" s="353">
        <v>5551</v>
      </c>
      <c r="AB21" s="353">
        <v>156524</v>
      </c>
      <c r="AC21" s="168" t="s">
        <v>37</v>
      </c>
      <c r="AD21" s="214">
        <v>2829200</v>
      </c>
      <c r="AE21" s="353">
        <v>2829200</v>
      </c>
      <c r="AF21" s="353">
        <v>0</v>
      </c>
      <c r="AG21" s="214">
        <v>2301994</v>
      </c>
      <c r="AH21" s="353">
        <v>2301994</v>
      </c>
      <c r="AI21" s="214">
        <v>390984</v>
      </c>
      <c r="AJ21" s="353">
        <v>390984</v>
      </c>
      <c r="AK21" s="168" t="s">
        <v>37</v>
      </c>
      <c r="AL21" s="353">
        <v>0</v>
      </c>
      <c r="AM21" s="214">
        <v>39000</v>
      </c>
      <c r="AN21" s="353">
        <v>39000</v>
      </c>
      <c r="AO21" s="353">
        <v>0</v>
      </c>
      <c r="AP21" s="353">
        <v>0</v>
      </c>
      <c r="AQ21" s="214">
        <v>583000</v>
      </c>
      <c r="AR21" s="353">
        <v>150000</v>
      </c>
      <c r="AS21" s="353">
        <v>433000</v>
      </c>
      <c r="AT21" s="215">
        <f>AR21-'機關別'!V19</f>
        <v>0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</row>
    <row r="22" spans="1:58" s="171" customFormat="1" ht="18.75" customHeight="1">
      <c r="A22" s="168" t="s">
        <v>39</v>
      </c>
      <c r="B22" s="214">
        <v>27786000</v>
      </c>
      <c r="C22" s="214">
        <v>2204796</v>
      </c>
      <c r="D22" s="353">
        <v>240248</v>
      </c>
      <c r="E22" s="168" t="s">
        <v>39</v>
      </c>
      <c r="F22" s="353">
        <v>320463</v>
      </c>
      <c r="G22" s="353">
        <v>1335980</v>
      </c>
      <c r="H22" s="353">
        <v>308105</v>
      </c>
      <c r="I22" s="214">
        <v>9038928</v>
      </c>
      <c r="J22" s="353">
        <v>8472535</v>
      </c>
      <c r="K22" s="353">
        <v>0</v>
      </c>
      <c r="L22" s="353">
        <v>566393</v>
      </c>
      <c r="M22" s="168" t="s">
        <v>39</v>
      </c>
      <c r="N22" s="214">
        <v>4705796</v>
      </c>
      <c r="O22" s="353">
        <v>2512499</v>
      </c>
      <c r="P22" s="353">
        <v>89022</v>
      </c>
      <c r="Q22" s="353">
        <v>1006853</v>
      </c>
      <c r="R22" s="353">
        <v>1097422</v>
      </c>
      <c r="S22" s="214">
        <v>4082838</v>
      </c>
      <c r="T22" s="353">
        <v>82813</v>
      </c>
      <c r="U22" s="168" t="s">
        <v>39</v>
      </c>
      <c r="V22" s="353">
        <v>579066</v>
      </c>
      <c r="W22" s="353">
        <v>2977522</v>
      </c>
      <c r="X22" s="353">
        <v>0</v>
      </c>
      <c r="Y22" s="353">
        <v>443437</v>
      </c>
      <c r="Z22" s="214">
        <v>170301</v>
      </c>
      <c r="AA22" s="353">
        <v>24671</v>
      </c>
      <c r="AB22" s="353">
        <v>145630</v>
      </c>
      <c r="AC22" s="168" t="s">
        <v>39</v>
      </c>
      <c r="AD22" s="214">
        <v>3717641</v>
      </c>
      <c r="AE22" s="353">
        <v>3717641</v>
      </c>
      <c r="AF22" s="353">
        <v>0</v>
      </c>
      <c r="AG22" s="214">
        <v>2372739</v>
      </c>
      <c r="AH22" s="353">
        <v>2372739</v>
      </c>
      <c r="AI22" s="214">
        <v>649734</v>
      </c>
      <c r="AJ22" s="353">
        <v>649734</v>
      </c>
      <c r="AK22" s="168" t="s">
        <v>39</v>
      </c>
      <c r="AL22" s="353">
        <v>0</v>
      </c>
      <c r="AM22" s="214">
        <v>77250</v>
      </c>
      <c r="AN22" s="353">
        <v>77250</v>
      </c>
      <c r="AO22" s="353">
        <v>0</v>
      </c>
      <c r="AP22" s="353">
        <v>0</v>
      </c>
      <c r="AQ22" s="214">
        <v>765977</v>
      </c>
      <c r="AR22" s="353">
        <v>80000</v>
      </c>
      <c r="AS22" s="353">
        <v>685977</v>
      </c>
      <c r="AT22" s="215">
        <f>AR22-'機關別'!V20</f>
        <v>0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</row>
    <row r="23" spans="1:58" s="171" customFormat="1" ht="18.75" customHeight="1">
      <c r="A23" s="168" t="s">
        <v>40</v>
      </c>
      <c r="B23" s="214">
        <v>21400000</v>
      </c>
      <c r="C23" s="214">
        <v>2118459</v>
      </c>
      <c r="D23" s="353">
        <v>217532</v>
      </c>
      <c r="E23" s="168" t="s">
        <v>40</v>
      </c>
      <c r="F23" s="353">
        <v>450833</v>
      </c>
      <c r="G23" s="353">
        <v>1204068</v>
      </c>
      <c r="H23" s="353">
        <v>246026</v>
      </c>
      <c r="I23" s="214">
        <v>6827983</v>
      </c>
      <c r="J23" s="353">
        <v>6680883</v>
      </c>
      <c r="K23" s="353">
        <v>0</v>
      </c>
      <c r="L23" s="353">
        <v>147100</v>
      </c>
      <c r="M23" s="168" t="s">
        <v>40</v>
      </c>
      <c r="N23" s="214">
        <v>2137824</v>
      </c>
      <c r="O23" s="353">
        <v>997003</v>
      </c>
      <c r="P23" s="353">
        <v>23929</v>
      </c>
      <c r="Q23" s="353">
        <v>843590</v>
      </c>
      <c r="R23" s="353">
        <v>273302</v>
      </c>
      <c r="S23" s="214">
        <v>3084997</v>
      </c>
      <c r="T23" s="353">
        <v>42140</v>
      </c>
      <c r="U23" s="168" t="s">
        <v>40</v>
      </c>
      <c r="V23" s="353">
        <v>142801</v>
      </c>
      <c r="W23" s="353">
        <v>2404854</v>
      </c>
      <c r="X23" s="353">
        <v>9954</v>
      </c>
      <c r="Y23" s="353">
        <v>485248</v>
      </c>
      <c r="Z23" s="214">
        <v>138229</v>
      </c>
      <c r="AA23" s="353">
        <v>0</v>
      </c>
      <c r="AB23" s="353">
        <v>138229</v>
      </c>
      <c r="AC23" s="168" t="s">
        <v>40</v>
      </c>
      <c r="AD23" s="214">
        <v>3875897</v>
      </c>
      <c r="AE23" s="353">
        <v>3875897</v>
      </c>
      <c r="AF23" s="353">
        <v>0</v>
      </c>
      <c r="AG23" s="214">
        <v>2027359</v>
      </c>
      <c r="AH23" s="353">
        <v>2027359</v>
      </c>
      <c r="AI23" s="214">
        <v>488000</v>
      </c>
      <c r="AJ23" s="353">
        <v>488000</v>
      </c>
      <c r="AK23" s="168" t="s">
        <v>40</v>
      </c>
      <c r="AL23" s="353">
        <v>0</v>
      </c>
      <c r="AM23" s="214">
        <v>122252</v>
      </c>
      <c r="AN23" s="353">
        <v>21752</v>
      </c>
      <c r="AO23" s="353">
        <v>100500</v>
      </c>
      <c r="AP23" s="353">
        <v>0</v>
      </c>
      <c r="AQ23" s="214">
        <v>579000</v>
      </c>
      <c r="AR23" s="353">
        <v>80000</v>
      </c>
      <c r="AS23" s="353">
        <v>499000</v>
      </c>
      <c r="AT23" s="215">
        <f>AR23-'機關別'!V21</f>
        <v>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</row>
    <row r="24" spans="1:58" s="171" customFormat="1" ht="18.75" customHeight="1">
      <c r="A24" s="168" t="s">
        <v>41</v>
      </c>
      <c r="B24" s="214">
        <v>30576000</v>
      </c>
      <c r="C24" s="214">
        <v>3240520</v>
      </c>
      <c r="D24" s="353">
        <v>295441</v>
      </c>
      <c r="E24" s="168" t="s">
        <v>41</v>
      </c>
      <c r="F24" s="353">
        <v>386493</v>
      </c>
      <c r="G24" s="353">
        <v>2210814</v>
      </c>
      <c r="H24" s="353">
        <v>347772</v>
      </c>
      <c r="I24" s="214">
        <v>11305051</v>
      </c>
      <c r="J24" s="353">
        <v>10379137</v>
      </c>
      <c r="K24" s="353">
        <v>0</v>
      </c>
      <c r="L24" s="353">
        <v>925914</v>
      </c>
      <c r="M24" s="168" t="s">
        <v>41</v>
      </c>
      <c r="N24" s="214">
        <v>3276668</v>
      </c>
      <c r="O24" s="353">
        <v>1716562</v>
      </c>
      <c r="P24" s="353">
        <v>719540</v>
      </c>
      <c r="Q24" s="353">
        <v>616998</v>
      </c>
      <c r="R24" s="353">
        <v>223568</v>
      </c>
      <c r="S24" s="214">
        <v>4034722</v>
      </c>
      <c r="T24" s="353">
        <v>143394</v>
      </c>
      <c r="U24" s="168" t="s">
        <v>41</v>
      </c>
      <c r="V24" s="353">
        <v>2373666</v>
      </c>
      <c r="W24" s="353">
        <v>591492</v>
      </c>
      <c r="X24" s="353">
        <v>54671</v>
      </c>
      <c r="Y24" s="353">
        <v>871499</v>
      </c>
      <c r="Z24" s="214">
        <v>385848</v>
      </c>
      <c r="AA24" s="353">
        <v>6581</v>
      </c>
      <c r="AB24" s="353">
        <v>379267</v>
      </c>
      <c r="AC24" s="168" t="s">
        <v>41</v>
      </c>
      <c r="AD24" s="214">
        <v>4547413</v>
      </c>
      <c r="AE24" s="353">
        <v>4547413</v>
      </c>
      <c r="AF24" s="353">
        <v>0</v>
      </c>
      <c r="AG24" s="214">
        <v>2795756</v>
      </c>
      <c r="AH24" s="353">
        <v>2795756</v>
      </c>
      <c r="AI24" s="214">
        <v>300000</v>
      </c>
      <c r="AJ24" s="353">
        <v>300000</v>
      </c>
      <c r="AK24" s="168" t="s">
        <v>41</v>
      </c>
      <c r="AL24" s="353">
        <v>0</v>
      </c>
      <c r="AM24" s="214">
        <v>101767</v>
      </c>
      <c r="AN24" s="353">
        <v>101767</v>
      </c>
      <c r="AO24" s="353">
        <v>0</v>
      </c>
      <c r="AP24" s="353">
        <v>0</v>
      </c>
      <c r="AQ24" s="214">
        <v>588255</v>
      </c>
      <c r="AR24" s="353">
        <v>30000</v>
      </c>
      <c r="AS24" s="353">
        <v>558255</v>
      </c>
      <c r="AT24" s="215">
        <f>AR24-'機關別'!V22</f>
        <v>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58" s="171" customFormat="1" ht="18.75" customHeight="1">
      <c r="A25" s="168" t="s">
        <v>42</v>
      </c>
      <c r="B25" s="214">
        <v>14395660</v>
      </c>
      <c r="C25" s="214">
        <v>1879714</v>
      </c>
      <c r="D25" s="353">
        <v>200298</v>
      </c>
      <c r="E25" s="168" t="s">
        <v>42</v>
      </c>
      <c r="F25" s="353">
        <v>345925</v>
      </c>
      <c r="G25" s="353">
        <v>1151493</v>
      </c>
      <c r="H25" s="353">
        <v>181998</v>
      </c>
      <c r="I25" s="214">
        <v>4149257</v>
      </c>
      <c r="J25" s="353">
        <v>3917327</v>
      </c>
      <c r="K25" s="353">
        <v>0</v>
      </c>
      <c r="L25" s="353">
        <v>231930</v>
      </c>
      <c r="M25" s="168" t="s">
        <v>42</v>
      </c>
      <c r="N25" s="214">
        <v>2185608</v>
      </c>
      <c r="O25" s="353">
        <v>593661</v>
      </c>
      <c r="P25" s="353">
        <v>44195</v>
      </c>
      <c r="Q25" s="353">
        <v>500581</v>
      </c>
      <c r="R25" s="353">
        <v>1047171</v>
      </c>
      <c r="S25" s="214">
        <v>1988380</v>
      </c>
      <c r="T25" s="353">
        <v>47757</v>
      </c>
      <c r="U25" s="168" t="s">
        <v>42</v>
      </c>
      <c r="V25" s="353">
        <v>514126</v>
      </c>
      <c r="W25" s="353">
        <v>959628</v>
      </c>
      <c r="X25" s="353">
        <v>4205</v>
      </c>
      <c r="Y25" s="353">
        <v>462664</v>
      </c>
      <c r="Z25" s="214">
        <v>153374</v>
      </c>
      <c r="AA25" s="353">
        <v>1766</v>
      </c>
      <c r="AB25" s="353">
        <v>151608</v>
      </c>
      <c r="AC25" s="168" t="s">
        <v>42</v>
      </c>
      <c r="AD25" s="214">
        <v>1938568</v>
      </c>
      <c r="AE25" s="353">
        <v>1938568</v>
      </c>
      <c r="AF25" s="353">
        <v>0</v>
      </c>
      <c r="AG25" s="214">
        <v>1597759</v>
      </c>
      <c r="AH25" s="353">
        <v>1597759</v>
      </c>
      <c r="AI25" s="214">
        <v>100000</v>
      </c>
      <c r="AJ25" s="353">
        <v>100000</v>
      </c>
      <c r="AK25" s="168" t="s">
        <v>42</v>
      </c>
      <c r="AL25" s="353">
        <v>0</v>
      </c>
      <c r="AM25" s="214">
        <v>1000</v>
      </c>
      <c r="AN25" s="353">
        <v>1000</v>
      </c>
      <c r="AO25" s="353">
        <v>0</v>
      </c>
      <c r="AP25" s="353">
        <v>0</v>
      </c>
      <c r="AQ25" s="214">
        <v>402000</v>
      </c>
      <c r="AR25" s="353">
        <v>60000</v>
      </c>
      <c r="AS25" s="353">
        <v>342000</v>
      </c>
      <c r="AT25" s="215">
        <f>AR25-'機關別'!V23</f>
        <v>0</v>
      </c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</row>
    <row r="26" spans="1:58" s="171" customFormat="1" ht="18.75" customHeight="1">
      <c r="A26" s="168" t="s">
        <v>43</v>
      </c>
      <c r="B26" s="214">
        <v>17341823</v>
      </c>
      <c r="C26" s="214">
        <v>2006054</v>
      </c>
      <c r="D26" s="353">
        <v>211214</v>
      </c>
      <c r="E26" s="168" t="s">
        <v>43</v>
      </c>
      <c r="F26" s="353">
        <v>291629</v>
      </c>
      <c r="G26" s="353">
        <v>1241274</v>
      </c>
      <c r="H26" s="353">
        <v>261937</v>
      </c>
      <c r="I26" s="214">
        <v>5565452</v>
      </c>
      <c r="J26" s="353">
        <v>5428352</v>
      </c>
      <c r="K26" s="353">
        <v>0</v>
      </c>
      <c r="L26" s="353">
        <v>137100</v>
      </c>
      <c r="M26" s="168" t="s">
        <v>43</v>
      </c>
      <c r="N26" s="214">
        <v>2892902</v>
      </c>
      <c r="O26" s="353">
        <v>499434</v>
      </c>
      <c r="P26" s="353">
        <v>209034</v>
      </c>
      <c r="Q26" s="353">
        <v>572331</v>
      </c>
      <c r="R26" s="353">
        <v>1612103</v>
      </c>
      <c r="S26" s="214">
        <v>2004666</v>
      </c>
      <c r="T26" s="353">
        <v>100008</v>
      </c>
      <c r="U26" s="168" t="s">
        <v>43</v>
      </c>
      <c r="V26" s="353">
        <v>251253</v>
      </c>
      <c r="W26" s="353">
        <v>1288016</v>
      </c>
      <c r="X26" s="353">
        <v>6453</v>
      </c>
      <c r="Y26" s="353">
        <v>358936</v>
      </c>
      <c r="Z26" s="214">
        <v>224231</v>
      </c>
      <c r="AA26" s="353">
        <v>13449</v>
      </c>
      <c r="AB26" s="353">
        <v>210782</v>
      </c>
      <c r="AC26" s="168" t="s">
        <v>43</v>
      </c>
      <c r="AD26" s="214">
        <v>2183909</v>
      </c>
      <c r="AE26" s="353">
        <v>2183909</v>
      </c>
      <c r="AF26" s="353">
        <v>0</v>
      </c>
      <c r="AG26" s="214">
        <v>1876648</v>
      </c>
      <c r="AH26" s="353">
        <v>1876648</v>
      </c>
      <c r="AI26" s="214">
        <v>237961</v>
      </c>
      <c r="AJ26" s="353">
        <v>237961</v>
      </c>
      <c r="AK26" s="168" t="s">
        <v>43</v>
      </c>
      <c r="AL26" s="353">
        <v>0</v>
      </c>
      <c r="AM26" s="214">
        <v>0</v>
      </c>
      <c r="AN26" s="353">
        <v>0</v>
      </c>
      <c r="AO26" s="353">
        <v>0</v>
      </c>
      <c r="AP26" s="353">
        <v>0</v>
      </c>
      <c r="AQ26" s="214">
        <v>350000</v>
      </c>
      <c r="AR26" s="353">
        <v>50000</v>
      </c>
      <c r="AS26" s="353">
        <v>300000</v>
      </c>
      <c r="AT26" s="215">
        <f>AR26-'機關別'!V24</f>
        <v>0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</row>
    <row r="27" spans="1:58" s="171" customFormat="1" ht="18.75" customHeight="1">
      <c r="A27" s="168" t="s">
        <v>44</v>
      </c>
      <c r="B27" s="214">
        <v>9432798</v>
      </c>
      <c r="C27" s="214">
        <v>972014</v>
      </c>
      <c r="D27" s="353">
        <v>144927</v>
      </c>
      <c r="E27" s="168" t="s">
        <v>44</v>
      </c>
      <c r="F27" s="353">
        <v>193485</v>
      </c>
      <c r="G27" s="353">
        <v>494404</v>
      </c>
      <c r="H27" s="353">
        <v>139198</v>
      </c>
      <c r="I27" s="214">
        <v>1996560</v>
      </c>
      <c r="J27" s="353">
        <v>1752806</v>
      </c>
      <c r="K27" s="353">
        <v>16072</v>
      </c>
      <c r="L27" s="353">
        <v>227682</v>
      </c>
      <c r="M27" s="168" t="s">
        <v>44</v>
      </c>
      <c r="N27" s="214">
        <v>2630678</v>
      </c>
      <c r="O27" s="353">
        <v>372061</v>
      </c>
      <c r="P27" s="353">
        <v>1657487</v>
      </c>
      <c r="Q27" s="353">
        <v>308335</v>
      </c>
      <c r="R27" s="353">
        <v>292795</v>
      </c>
      <c r="S27" s="214">
        <v>1219398</v>
      </c>
      <c r="T27" s="353">
        <v>71934</v>
      </c>
      <c r="U27" s="168" t="s">
        <v>44</v>
      </c>
      <c r="V27" s="353">
        <v>177157</v>
      </c>
      <c r="W27" s="353">
        <v>680924</v>
      </c>
      <c r="X27" s="353">
        <v>5375</v>
      </c>
      <c r="Y27" s="353">
        <v>284008</v>
      </c>
      <c r="Z27" s="214">
        <v>239721</v>
      </c>
      <c r="AA27" s="353">
        <v>7814</v>
      </c>
      <c r="AB27" s="353">
        <v>231907</v>
      </c>
      <c r="AC27" s="168" t="s">
        <v>44</v>
      </c>
      <c r="AD27" s="214">
        <v>849489</v>
      </c>
      <c r="AE27" s="353">
        <v>849489</v>
      </c>
      <c r="AF27" s="353">
        <v>0</v>
      </c>
      <c r="AG27" s="214">
        <v>1204558</v>
      </c>
      <c r="AH27" s="353">
        <v>1204558</v>
      </c>
      <c r="AI27" s="214">
        <v>21000</v>
      </c>
      <c r="AJ27" s="353">
        <v>21000</v>
      </c>
      <c r="AK27" s="168" t="s">
        <v>44</v>
      </c>
      <c r="AL27" s="353">
        <v>0</v>
      </c>
      <c r="AM27" s="214">
        <v>69750</v>
      </c>
      <c r="AN27" s="353">
        <v>69750</v>
      </c>
      <c r="AO27" s="353">
        <v>0</v>
      </c>
      <c r="AP27" s="353">
        <v>0</v>
      </c>
      <c r="AQ27" s="214">
        <v>229630</v>
      </c>
      <c r="AR27" s="353">
        <v>47000</v>
      </c>
      <c r="AS27" s="353">
        <v>182630</v>
      </c>
      <c r="AT27" s="215">
        <f>AR27-'機關別'!V25</f>
        <v>0</v>
      </c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</row>
    <row r="28" spans="1:58" s="171" customFormat="1" ht="18.75" customHeight="1">
      <c r="A28" s="168" t="s">
        <v>45</v>
      </c>
      <c r="B28" s="214">
        <v>16951997</v>
      </c>
      <c r="C28" s="214">
        <v>2396235</v>
      </c>
      <c r="D28" s="353">
        <v>200741</v>
      </c>
      <c r="E28" s="168" t="s">
        <v>45</v>
      </c>
      <c r="F28" s="353">
        <v>356043</v>
      </c>
      <c r="G28" s="353">
        <v>1529206</v>
      </c>
      <c r="H28" s="353">
        <v>310245</v>
      </c>
      <c r="I28" s="214">
        <v>4874014</v>
      </c>
      <c r="J28" s="353">
        <v>4685499</v>
      </c>
      <c r="K28" s="353">
        <v>0</v>
      </c>
      <c r="L28" s="353">
        <v>188515</v>
      </c>
      <c r="M28" s="168" t="s">
        <v>45</v>
      </c>
      <c r="N28" s="214">
        <v>2358852</v>
      </c>
      <c r="O28" s="353">
        <v>122568</v>
      </c>
      <c r="P28" s="353">
        <v>124637</v>
      </c>
      <c r="Q28" s="353">
        <v>1631840</v>
      </c>
      <c r="R28" s="353">
        <v>479807</v>
      </c>
      <c r="S28" s="214">
        <v>2160234</v>
      </c>
      <c r="T28" s="353">
        <v>302050</v>
      </c>
      <c r="U28" s="168" t="s">
        <v>45</v>
      </c>
      <c r="V28" s="353">
        <v>242544</v>
      </c>
      <c r="W28" s="353">
        <v>1305351</v>
      </c>
      <c r="X28" s="353">
        <v>13662</v>
      </c>
      <c r="Y28" s="353">
        <v>296627</v>
      </c>
      <c r="Z28" s="214">
        <v>839031</v>
      </c>
      <c r="AA28" s="353">
        <v>41599</v>
      </c>
      <c r="AB28" s="353">
        <v>797432</v>
      </c>
      <c r="AC28" s="168" t="s">
        <v>45</v>
      </c>
      <c r="AD28" s="214">
        <v>1950086</v>
      </c>
      <c r="AE28" s="353">
        <v>1950086</v>
      </c>
      <c r="AF28" s="353">
        <v>0</v>
      </c>
      <c r="AG28" s="214">
        <v>1852305</v>
      </c>
      <c r="AH28" s="353">
        <v>1852305</v>
      </c>
      <c r="AI28" s="214">
        <v>196240</v>
      </c>
      <c r="AJ28" s="353">
        <v>196240</v>
      </c>
      <c r="AK28" s="168" t="s">
        <v>45</v>
      </c>
      <c r="AL28" s="353">
        <v>0</v>
      </c>
      <c r="AM28" s="214">
        <v>0</v>
      </c>
      <c r="AN28" s="353">
        <v>0</v>
      </c>
      <c r="AO28" s="353">
        <v>0</v>
      </c>
      <c r="AP28" s="353">
        <v>0</v>
      </c>
      <c r="AQ28" s="214">
        <v>325000</v>
      </c>
      <c r="AR28" s="353">
        <v>20000</v>
      </c>
      <c r="AS28" s="353">
        <v>305000</v>
      </c>
      <c r="AT28" s="215">
        <f>AR28-'機關別'!V26</f>
        <v>0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</row>
    <row r="29" spans="1:58" s="171" customFormat="1" ht="18.75" customHeight="1">
      <c r="A29" s="168" t="s">
        <v>46</v>
      </c>
      <c r="B29" s="214">
        <v>18064421</v>
      </c>
      <c r="C29" s="214">
        <v>1883701</v>
      </c>
      <c r="D29" s="353">
        <v>177355</v>
      </c>
      <c r="E29" s="168" t="s">
        <v>46</v>
      </c>
      <c r="F29" s="353">
        <v>266424</v>
      </c>
      <c r="G29" s="353">
        <v>1179325</v>
      </c>
      <c r="H29" s="353">
        <v>260597</v>
      </c>
      <c r="I29" s="214">
        <v>5684115</v>
      </c>
      <c r="J29" s="353">
        <v>5469520</v>
      </c>
      <c r="K29" s="353">
        <v>0</v>
      </c>
      <c r="L29" s="353">
        <v>214595</v>
      </c>
      <c r="M29" s="168" t="s">
        <v>46</v>
      </c>
      <c r="N29" s="214">
        <v>1901384</v>
      </c>
      <c r="O29" s="353">
        <v>93649</v>
      </c>
      <c r="P29" s="353">
        <v>337685</v>
      </c>
      <c r="Q29" s="353">
        <v>1143353</v>
      </c>
      <c r="R29" s="353">
        <v>326697</v>
      </c>
      <c r="S29" s="214">
        <v>2163361</v>
      </c>
      <c r="T29" s="353">
        <v>41288</v>
      </c>
      <c r="U29" s="168" t="s">
        <v>46</v>
      </c>
      <c r="V29" s="353">
        <v>164164</v>
      </c>
      <c r="W29" s="353">
        <v>1739739</v>
      </c>
      <c r="X29" s="353">
        <v>49231</v>
      </c>
      <c r="Y29" s="353">
        <v>168939</v>
      </c>
      <c r="Z29" s="214">
        <v>1333371</v>
      </c>
      <c r="AA29" s="353">
        <v>38150</v>
      </c>
      <c r="AB29" s="353">
        <v>1295221</v>
      </c>
      <c r="AC29" s="168" t="s">
        <v>46</v>
      </c>
      <c r="AD29" s="214">
        <v>2190967</v>
      </c>
      <c r="AE29" s="353">
        <v>2190967</v>
      </c>
      <c r="AF29" s="353">
        <v>0</v>
      </c>
      <c r="AG29" s="214">
        <v>1517886</v>
      </c>
      <c r="AH29" s="353">
        <v>1517886</v>
      </c>
      <c r="AI29" s="214">
        <v>250000</v>
      </c>
      <c r="AJ29" s="353">
        <v>250000</v>
      </c>
      <c r="AK29" s="168" t="s">
        <v>46</v>
      </c>
      <c r="AL29" s="353">
        <v>0</v>
      </c>
      <c r="AM29" s="214">
        <v>0</v>
      </c>
      <c r="AN29" s="353">
        <v>0</v>
      </c>
      <c r="AO29" s="353">
        <v>0</v>
      </c>
      <c r="AP29" s="353">
        <v>0</v>
      </c>
      <c r="AQ29" s="214">
        <v>1139636</v>
      </c>
      <c r="AR29" s="353">
        <v>800000</v>
      </c>
      <c r="AS29" s="353">
        <v>339636</v>
      </c>
      <c r="AT29" s="215">
        <f>AR29-'機關別'!V27</f>
        <v>0</v>
      </c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</row>
    <row r="30" spans="1:58" s="171" customFormat="1" ht="18.75" customHeight="1">
      <c r="A30" s="168" t="s">
        <v>47</v>
      </c>
      <c r="B30" s="214">
        <v>11604607</v>
      </c>
      <c r="C30" s="214">
        <v>1531255</v>
      </c>
      <c r="D30" s="353">
        <v>170977</v>
      </c>
      <c r="E30" s="168" t="s">
        <v>47</v>
      </c>
      <c r="F30" s="353">
        <v>237718</v>
      </c>
      <c r="G30" s="353">
        <v>901287</v>
      </c>
      <c r="H30" s="353">
        <v>221273</v>
      </c>
      <c r="I30" s="214">
        <v>3601051</v>
      </c>
      <c r="J30" s="353">
        <v>3383236</v>
      </c>
      <c r="K30" s="353">
        <v>0</v>
      </c>
      <c r="L30" s="353">
        <v>217815</v>
      </c>
      <c r="M30" s="168" t="s">
        <v>47</v>
      </c>
      <c r="N30" s="214">
        <v>1534147</v>
      </c>
      <c r="O30" s="353">
        <v>25083</v>
      </c>
      <c r="P30" s="353">
        <v>23436</v>
      </c>
      <c r="Q30" s="353">
        <v>1151605</v>
      </c>
      <c r="R30" s="353">
        <v>334023</v>
      </c>
      <c r="S30" s="214">
        <v>1212820</v>
      </c>
      <c r="T30" s="353">
        <v>2929</v>
      </c>
      <c r="U30" s="168" t="s">
        <v>47</v>
      </c>
      <c r="V30" s="353">
        <v>691204</v>
      </c>
      <c r="W30" s="353">
        <v>365681</v>
      </c>
      <c r="X30" s="353">
        <v>10062</v>
      </c>
      <c r="Y30" s="353">
        <v>142944</v>
      </c>
      <c r="Z30" s="214">
        <v>544267</v>
      </c>
      <c r="AA30" s="353">
        <v>12236</v>
      </c>
      <c r="AB30" s="353">
        <v>532031</v>
      </c>
      <c r="AC30" s="168" t="s">
        <v>47</v>
      </c>
      <c r="AD30" s="214">
        <v>1501200</v>
      </c>
      <c r="AE30" s="353">
        <v>1501200</v>
      </c>
      <c r="AF30" s="353">
        <v>0</v>
      </c>
      <c r="AG30" s="214">
        <v>1298201</v>
      </c>
      <c r="AH30" s="353">
        <v>1298201</v>
      </c>
      <c r="AI30" s="214">
        <v>80266</v>
      </c>
      <c r="AJ30" s="353">
        <v>80266</v>
      </c>
      <c r="AK30" s="168" t="s">
        <v>47</v>
      </c>
      <c r="AL30" s="353">
        <v>0</v>
      </c>
      <c r="AM30" s="214">
        <v>0</v>
      </c>
      <c r="AN30" s="353">
        <v>0</v>
      </c>
      <c r="AO30" s="353">
        <v>0</v>
      </c>
      <c r="AP30" s="353">
        <v>0</v>
      </c>
      <c r="AQ30" s="214">
        <v>301400</v>
      </c>
      <c r="AR30" s="353">
        <v>15000</v>
      </c>
      <c r="AS30" s="353">
        <v>286400</v>
      </c>
      <c r="AT30" s="215">
        <f>AR30-'機關別'!V28</f>
        <v>0</v>
      </c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1:58" s="171" customFormat="1" ht="18.75" customHeight="1">
      <c r="A31" s="168" t="s">
        <v>72</v>
      </c>
      <c r="B31" s="214">
        <v>12002809</v>
      </c>
      <c r="C31" s="214">
        <v>1509862</v>
      </c>
      <c r="D31" s="353">
        <v>157375</v>
      </c>
      <c r="E31" s="168" t="s">
        <v>72</v>
      </c>
      <c r="F31" s="353">
        <v>439941</v>
      </c>
      <c r="G31" s="353">
        <v>863877</v>
      </c>
      <c r="H31" s="353">
        <v>48669</v>
      </c>
      <c r="I31" s="214">
        <v>2527257</v>
      </c>
      <c r="J31" s="353">
        <v>2084921</v>
      </c>
      <c r="K31" s="353">
        <v>0</v>
      </c>
      <c r="L31" s="353">
        <v>442336</v>
      </c>
      <c r="M31" s="168" t="s">
        <v>72</v>
      </c>
      <c r="N31" s="214">
        <v>4283424</v>
      </c>
      <c r="O31" s="353">
        <v>991296</v>
      </c>
      <c r="P31" s="353">
        <v>323468</v>
      </c>
      <c r="Q31" s="353">
        <v>2078258</v>
      </c>
      <c r="R31" s="353">
        <v>890402</v>
      </c>
      <c r="S31" s="214">
        <v>1603095</v>
      </c>
      <c r="T31" s="353">
        <v>44943</v>
      </c>
      <c r="U31" s="168" t="s">
        <v>72</v>
      </c>
      <c r="V31" s="353">
        <v>67454</v>
      </c>
      <c r="W31" s="353">
        <v>1058361</v>
      </c>
      <c r="X31" s="353">
        <v>0</v>
      </c>
      <c r="Y31" s="353">
        <v>432337</v>
      </c>
      <c r="Z31" s="214">
        <v>718867</v>
      </c>
      <c r="AA31" s="353">
        <v>0</v>
      </c>
      <c r="AB31" s="353">
        <v>718867</v>
      </c>
      <c r="AC31" s="168" t="s">
        <v>72</v>
      </c>
      <c r="AD31" s="214">
        <v>455956</v>
      </c>
      <c r="AE31" s="353">
        <v>454376</v>
      </c>
      <c r="AF31" s="353">
        <v>1580</v>
      </c>
      <c r="AG31" s="214">
        <v>651096</v>
      </c>
      <c r="AH31" s="353">
        <v>651096</v>
      </c>
      <c r="AI31" s="214">
        <v>0</v>
      </c>
      <c r="AJ31" s="353">
        <v>0</v>
      </c>
      <c r="AK31" s="168" t="s">
        <v>72</v>
      </c>
      <c r="AL31" s="353">
        <v>0</v>
      </c>
      <c r="AM31" s="214">
        <v>79922</v>
      </c>
      <c r="AN31" s="353">
        <v>0</v>
      </c>
      <c r="AO31" s="353">
        <v>79922</v>
      </c>
      <c r="AP31" s="353">
        <v>0</v>
      </c>
      <c r="AQ31" s="214">
        <v>173330</v>
      </c>
      <c r="AR31" s="353">
        <v>30000</v>
      </c>
      <c r="AS31" s="353">
        <v>143330</v>
      </c>
      <c r="AT31" s="215">
        <f>AR31-'機關別'!V29</f>
        <v>0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1:58" s="171" customFormat="1" ht="18.75" customHeight="1">
      <c r="A32" s="168" t="s">
        <v>73</v>
      </c>
      <c r="B32" s="214">
        <v>3392469</v>
      </c>
      <c r="C32" s="214">
        <v>482679</v>
      </c>
      <c r="D32" s="353">
        <v>62966</v>
      </c>
      <c r="E32" s="168" t="s">
        <v>73</v>
      </c>
      <c r="F32" s="353">
        <v>259611</v>
      </c>
      <c r="G32" s="353">
        <v>115929</v>
      </c>
      <c r="H32" s="353">
        <v>44173</v>
      </c>
      <c r="I32" s="214">
        <v>733095</v>
      </c>
      <c r="J32" s="353">
        <v>619368</v>
      </c>
      <c r="K32" s="353">
        <v>0</v>
      </c>
      <c r="L32" s="353">
        <v>113727</v>
      </c>
      <c r="M32" s="168" t="s">
        <v>73</v>
      </c>
      <c r="N32" s="214">
        <v>1499573</v>
      </c>
      <c r="O32" s="353">
        <v>278698</v>
      </c>
      <c r="P32" s="353">
        <v>19649</v>
      </c>
      <c r="Q32" s="353">
        <v>656884</v>
      </c>
      <c r="R32" s="353">
        <v>544342</v>
      </c>
      <c r="S32" s="214">
        <v>284621</v>
      </c>
      <c r="T32" s="353">
        <v>1534</v>
      </c>
      <c r="U32" s="168" t="s">
        <v>73</v>
      </c>
      <c r="V32" s="353">
        <v>13274</v>
      </c>
      <c r="W32" s="353">
        <v>127017</v>
      </c>
      <c r="X32" s="353">
        <v>0</v>
      </c>
      <c r="Y32" s="353">
        <v>142796</v>
      </c>
      <c r="Z32" s="214">
        <v>101474</v>
      </c>
      <c r="AA32" s="353">
        <v>42240</v>
      </c>
      <c r="AB32" s="353">
        <v>59234</v>
      </c>
      <c r="AC32" s="168" t="s">
        <v>73</v>
      </c>
      <c r="AD32" s="214">
        <v>41992</v>
      </c>
      <c r="AE32" s="353">
        <v>41992</v>
      </c>
      <c r="AF32" s="353">
        <v>0</v>
      </c>
      <c r="AG32" s="214">
        <v>155808</v>
      </c>
      <c r="AH32" s="353">
        <v>155808</v>
      </c>
      <c r="AI32" s="214">
        <v>1500</v>
      </c>
      <c r="AJ32" s="353">
        <v>1500</v>
      </c>
      <c r="AK32" s="168" t="s">
        <v>73</v>
      </c>
      <c r="AL32" s="353">
        <v>0</v>
      </c>
      <c r="AM32" s="214">
        <v>32000</v>
      </c>
      <c r="AN32" s="353">
        <v>32000</v>
      </c>
      <c r="AO32" s="353">
        <v>0</v>
      </c>
      <c r="AP32" s="353">
        <v>0</v>
      </c>
      <c r="AQ32" s="214">
        <v>59727</v>
      </c>
      <c r="AR32" s="353">
        <v>15000</v>
      </c>
      <c r="AS32" s="353">
        <v>44727</v>
      </c>
      <c r="AT32" s="215">
        <f>AR32-'機關別'!V30</f>
        <v>0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</sheetData>
  <sheetProtection/>
  <mergeCells count="4">
    <mergeCell ref="B1:C1"/>
    <mergeCell ref="B2:C2"/>
    <mergeCell ref="B3:C3"/>
    <mergeCell ref="AT7:AT8"/>
  </mergeCells>
  <printOptions horizontalCentered="1"/>
  <pageMargins left="1.299212598425197" right="1.4960629921259843" top="0.7874015748031497" bottom="2.362204724409449" header="0" footer="0.5905511811023623"/>
  <pageSetup blackAndWhite="1" horizontalDpi="600" verticalDpi="600" orientation="portrait" pageOrder="overThenDown" paperSize="9" scale="90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S32"/>
  <sheetViews>
    <sheetView showGridLines="0" view="pageBreakPreview" zoomScale="60" workbookViewId="0" topLeftCell="A1">
      <pane xSplit="1" ySplit="4" topLeftCell="B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5.75"/>
  <cols>
    <col min="1" max="1" width="16.625" style="171" customWidth="1"/>
    <col min="2" max="3" width="17.75390625" style="171" customWidth="1"/>
    <col min="4" max="4" width="17.75390625" style="147" customWidth="1"/>
    <col min="5" max="7" width="23.375" style="147" customWidth="1"/>
    <col min="8" max="8" width="16.625" style="171" customWidth="1"/>
    <col min="9" max="9" width="17.875" style="171" customWidth="1"/>
    <col min="10" max="12" width="17.875" style="147" customWidth="1"/>
    <col min="13" max="13" width="17.875" style="171" customWidth="1"/>
    <col min="14" max="15" width="17.875" style="147" customWidth="1"/>
    <col min="16" max="16" width="16.625" style="171" customWidth="1"/>
    <col min="17" max="18" width="17.875" style="147" customWidth="1"/>
    <col min="19" max="19" width="17.875" style="171" customWidth="1"/>
    <col min="20" max="23" width="17.875" style="147" customWidth="1"/>
    <col min="24" max="24" width="16.625" style="147" customWidth="1"/>
    <col min="25" max="31" width="17.875" style="147" customWidth="1"/>
    <col min="32" max="32" width="16.625" style="147" customWidth="1"/>
    <col min="33" max="35" width="17.875" style="147" customWidth="1"/>
    <col min="36" max="40" width="14.50390625" style="147" customWidth="1"/>
    <col min="41" max="41" width="16.625" style="147" customWidth="1"/>
    <col min="42" max="42" width="13.75390625" style="147" customWidth="1"/>
    <col min="43" max="43" width="14.25390625" style="147" customWidth="1"/>
    <col min="44" max="44" width="12.625" style="147" customWidth="1"/>
    <col min="45" max="45" width="13.75390625" style="147" customWidth="1"/>
    <col min="46" max="16384" width="9.00390625" style="147" customWidth="1"/>
  </cols>
  <sheetData>
    <row r="1" spans="1:45" s="150" customFormat="1" ht="19.5" customHeight="1">
      <c r="A1" s="182"/>
      <c r="B1" s="390"/>
      <c r="C1" s="390"/>
      <c r="D1" s="185" t="s">
        <v>333</v>
      </c>
      <c r="E1" s="184" t="s">
        <v>334</v>
      </c>
      <c r="F1" s="184"/>
      <c r="H1" s="182"/>
      <c r="K1" s="185" t="s">
        <v>333</v>
      </c>
      <c r="L1" s="184" t="s">
        <v>334</v>
      </c>
      <c r="M1" s="182"/>
      <c r="P1" s="182"/>
      <c r="R1" s="187"/>
      <c r="S1" s="185" t="s">
        <v>333</v>
      </c>
      <c r="T1" s="184" t="s">
        <v>334</v>
      </c>
      <c r="U1" s="182"/>
      <c r="Z1" s="187"/>
      <c r="AA1" s="185" t="s">
        <v>333</v>
      </c>
      <c r="AB1" s="184" t="s">
        <v>334</v>
      </c>
      <c r="AC1" s="182"/>
      <c r="AH1" s="187"/>
      <c r="AI1" s="185" t="s">
        <v>333</v>
      </c>
      <c r="AJ1" s="184" t="s">
        <v>334</v>
      </c>
      <c r="AQ1" s="183"/>
      <c r="AR1" s="183"/>
      <c r="AS1" s="185" t="s">
        <v>333</v>
      </c>
    </row>
    <row r="2" spans="1:45" s="150" customFormat="1" ht="19.5" customHeight="1">
      <c r="A2" s="190"/>
      <c r="B2" s="391"/>
      <c r="C2" s="391"/>
      <c r="D2" s="193" t="s">
        <v>335</v>
      </c>
      <c r="E2" s="192" t="s">
        <v>336</v>
      </c>
      <c r="F2" s="192"/>
      <c r="G2" s="160" t="s">
        <v>368</v>
      </c>
      <c r="H2" s="190"/>
      <c r="K2" s="193" t="s">
        <v>335</v>
      </c>
      <c r="L2" s="192" t="s">
        <v>336</v>
      </c>
      <c r="M2" s="190"/>
      <c r="O2" s="160" t="s">
        <v>369</v>
      </c>
      <c r="P2" s="190"/>
      <c r="R2" s="195"/>
      <c r="S2" s="193" t="s">
        <v>335</v>
      </c>
      <c r="T2" s="192" t="s">
        <v>336</v>
      </c>
      <c r="U2" s="190"/>
      <c r="W2" s="160" t="s">
        <v>370</v>
      </c>
      <c r="Z2" s="195"/>
      <c r="AA2" s="193" t="s">
        <v>335</v>
      </c>
      <c r="AB2" s="192" t="s">
        <v>336</v>
      </c>
      <c r="AC2" s="190"/>
      <c r="AE2" s="160" t="s">
        <v>371</v>
      </c>
      <c r="AH2" s="195"/>
      <c r="AI2" s="193" t="s">
        <v>335</v>
      </c>
      <c r="AJ2" s="192" t="s">
        <v>336</v>
      </c>
      <c r="AN2" s="160" t="s">
        <v>367</v>
      </c>
      <c r="AQ2" s="191"/>
      <c r="AS2" s="193" t="s">
        <v>335</v>
      </c>
    </row>
    <row r="3" spans="1:45" s="150" customFormat="1" ht="18.75" customHeight="1">
      <c r="A3" s="196"/>
      <c r="B3" s="392"/>
      <c r="C3" s="392"/>
      <c r="D3" s="199" t="s">
        <v>337</v>
      </c>
      <c r="E3" s="198" t="s">
        <v>424</v>
      </c>
      <c r="F3" s="198"/>
      <c r="G3" s="163" t="s">
        <v>52</v>
      </c>
      <c r="H3" s="196"/>
      <c r="K3" s="199" t="s">
        <v>337</v>
      </c>
      <c r="L3" s="198" t="s">
        <v>424</v>
      </c>
      <c r="M3" s="196"/>
      <c r="O3" s="163" t="s">
        <v>52</v>
      </c>
      <c r="P3" s="196"/>
      <c r="R3" s="195"/>
      <c r="S3" s="199" t="s">
        <v>337</v>
      </c>
      <c r="T3" s="198" t="s">
        <v>424</v>
      </c>
      <c r="U3" s="196"/>
      <c r="W3" s="163" t="s">
        <v>52</v>
      </c>
      <c r="Z3" s="195"/>
      <c r="AA3" s="199" t="s">
        <v>337</v>
      </c>
      <c r="AB3" s="198" t="s">
        <v>424</v>
      </c>
      <c r="AC3" s="196"/>
      <c r="AE3" s="163" t="s">
        <v>52</v>
      </c>
      <c r="AH3" s="195"/>
      <c r="AI3" s="199" t="s">
        <v>337</v>
      </c>
      <c r="AJ3" s="198" t="s">
        <v>424</v>
      </c>
      <c r="AN3" s="163" t="s">
        <v>52</v>
      </c>
      <c r="AQ3" s="197"/>
      <c r="AS3" s="199" t="s">
        <v>337</v>
      </c>
    </row>
    <row r="4" spans="1:45" s="171" customFormat="1" ht="42" customHeight="1">
      <c r="A4" s="202" t="s">
        <v>0</v>
      </c>
      <c r="B4" s="203"/>
      <c r="C4" s="204" t="s">
        <v>338</v>
      </c>
      <c r="D4" s="205" t="s">
        <v>339</v>
      </c>
      <c r="E4" s="206" t="s">
        <v>1</v>
      </c>
      <c r="F4" s="206" t="s">
        <v>2</v>
      </c>
      <c r="G4" s="206" t="s">
        <v>3</v>
      </c>
      <c r="H4" s="202" t="s">
        <v>0</v>
      </c>
      <c r="I4" s="204" t="s">
        <v>340</v>
      </c>
      <c r="J4" s="206" t="s">
        <v>4</v>
      </c>
      <c r="K4" s="206" t="s">
        <v>96</v>
      </c>
      <c r="L4" s="206" t="s">
        <v>5</v>
      </c>
      <c r="M4" s="204" t="s">
        <v>341</v>
      </c>
      <c r="N4" s="206" t="s">
        <v>6</v>
      </c>
      <c r="O4" s="206" t="s">
        <v>7</v>
      </c>
      <c r="P4" s="202" t="s">
        <v>0</v>
      </c>
      <c r="Q4" s="206" t="s">
        <v>8</v>
      </c>
      <c r="R4" s="205" t="s">
        <v>342</v>
      </c>
      <c r="S4" s="204" t="s">
        <v>343</v>
      </c>
      <c r="T4" s="205" t="s">
        <v>344</v>
      </c>
      <c r="U4" s="205" t="s">
        <v>345</v>
      </c>
      <c r="V4" s="205" t="s">
        <v>346</v>
      </c>
      <c r="W4" s="205" t="s">
        <v>347</v>
      </c>
      <c r="X4" s="202" t="s">
        <v>0</v>
      </c>
      <c r="Y4" s="205" t="s">
        <v>348</v>
      </c>
      <c r="Z4" s="204" t="s">
        <v>349</v>
      </c>
      <c r="AA4" s="206" t="s">
        <v>48</v>
      </c>
      <c r="AB4" s="206" t="s">
        <v>49</v>
      </c>
      <c r="AC4" s="204" t="s">
        <v>350</v>
      </c>
      <c r="AD4" s="205" t="s">
        <v>351</v>
      </c>
      <c r="AE4" s="205" t="s">
        <v>352</v>
      </c>
      <c r="AF4" s="202" t="s">
        <v>0</v>
      </c>
      <c r="AG4" s="207" t="s">
        <v>97</v>
      </c>
      <c r="AH4" s="206" t="s">
        <v>97</v>
      </c>
      <c r="AI4" s="207" t="s">
        <v>98</v>
      </c>
      <c r="AJ4" s="205" t="s">
        <v>353</v>
      </c>
      <c r="AK4" s="205" t="s">
        <v>354</v>
      </c>
      <c r="AL4" s="204" t="s">
        <v>355</v>
      </c>
      <c r="AM4" s="205" t="s">
        <v>99</v>
      </c>
      <c r="AN4" s="205" t="s">
        <v>356</v>
      </c>
      <c r="AO4" s="202" t="s">
        <v>0</v>
      </c>
      <c r="AP4" s="206" t="s">
        <v>50</v>
      </c>
      <c r="AQ4" s="207" t="s">
        <v>13</v>
      </c>
      <c r="AR4" s="206" t="s">
        <v>12</v>
      </c>
      <c r="AS4" s="206" t="s">
        <v>13</v>
      </c>
    </row>
    <row r="5" spans="1:45" s="171" customFormat="1" ht="24" customHeight="1">
      <c r="A5" s="209" t="s">
        <v>9</v>
      </c>
      <c r="B5" s="203" t="s">
        <v>357</v>
      </c>
      <c r="C5" s="206">
        <v>1</v>
      </c>
      <c r="D5" s="206"/>
      <c r="E5" s="206"/>
      <c r="F5" s="206"/>
      <c r="G5" s="206"/>
      <c r="H5" s="209" t="s">
        <v>9</v>
      </c>
      <c r="I5" s="206">
        <v>2</v>
      </c>
      <c r="J5" s="206"/>
      <c r="K5" s="206"/>
      <c r="L5" s="206"/>
      <c r="M5" s="206">
        <v>3</v>
      </c>
      <c r="N5" s="206"/>
      <c r="O5" s="206"/>
      <c r="P5" s="209" t="s">
        <v>9</v>
      </c>
      <c r="Q5" s="206"/>
      <c r="R5" s="206"/>
      <c r="S5" s="206">
        <v>4</v>
      </c>
      <c r="T5" s="206"/>
      <c r="U5" s="206"/>
      <c r="V5" s="206"/>
      <c r="W5" s="206"/>
      <c r="X5" s="209" t="s">
        <v>9</v>
      </c>
      <c r="Y5" s="206"/>
      <c r="Z5" s="206">
        <v>5</v>
      </c>
      <c r="AA5" s="206"/>
      <c r="AB5" s="206"/>
      <c r="AC5" s="206">
        <v>6</v>
      </c>
      <c r="AD5" s="206"/>
      <c r="AE5" s="206"/>
      <c r="AF5" s="209" t="s">
        <v>9</v>
      </c>
      <c r="AG5" s="206">
        <v>7</v>
      </c>
      <c r="AH5" s="206"/>
      <c r="AI5" s="206">
        <v>8</v>
      </c>
      <c r="AJ5" s="206"/>
      <c r="AK5" s="206"/>
      <c r="AL5" s="206">
        <v>9</v>
      </c>
      <c r="AM5" s="206"/>
      <c r="AN5" s="206"/>
      <c r="AO5" s="209" t="s">
        <v>9</v>
      </c>
      <c r="AP5" s="206"/>
      <c r="AQ5" s="206">
        <v>10</v>
      </c>
      <c r="AR5" s="206"/>
      <c r="AS5" s="206"/>
    </row>
    <row r="6" spans="1:45" s="171" customFormat="1" ht="18.75" customHeight="1">
      <c r="A6" s="209" t="s">
        <v>10</v>
      </c>
      <c r="B6" s="210"/>
      <c r="C6" s="211"/>
      <c r="D6" s="211">
        <v>1</v>
      </c>
      <c r="E6" s="211">
        <v>2</v>
      </c>
      <c r="F6" s="211">
        <v>3</v>
      </c>
      <c r="G6" s="211">
        <v>4</v>
      </c>
      <c r="H6" s="209" t="s">
        <v>10</v>
      </c>
      <c r="I6" s="211"/>
      <c r="J6" s="211">
        <v>1</v>
      </c>
      <c r="K6" s="211">
        <v>2</v>
      </c>
      <c r="L6" s="211">
        <v>3</v>
      </c>
      <c r="M6" s="211"/>
      <c r="N6" s="211">
        <v>1</v>
      </c>
      <c r="O6" s="211">
        <v>2</v>
      </c>
      <c r="P6" s="209" t="s">
        <v>10</v>
      </c>
      <c r="Q6" s="211">
        <v>3</v>
      </c>
      <c r="R6" s="211">
        <v>4</v>
      </c>
      <c r="S6" s="211"/>
      <c r="T6" s="211">
        <v>1</v>
      </c>
      <c r="U6" s="211">
        <v>2</v>
      </c>
      <c r="V6" s="211">
        <v>3</v>
      </c>
      <c r="W6" s="211">
        <v>4</v>
      </c>
      <c r="X6" s="209" t="s">
        <v>10</v>
      </c>
      <c r="Y6" s="211">
        <v>5</v>
      </c>
      <c r="Z6" s="211"/>
      <c r="AA6" s="211">
        <v>1</v>
      </c>
      <c r="AB6" s="211">
        <v>2</v>
      </c>
      <c r="AC6" s="211"/>
      <c r="AD6" s="211">
        <v>1</v>
      </c>
      <c r="AE6" s="211">
        <v>2</v>
      </c>
      <c r="AF6" s="209" t="s">
        <v>10</v>
      </c>
      <c r="AG6" s="211"/>
      <c r="AH6" s="211">
        <v>1</v>
      </c>
      <c r="AI6" s="211"/>
      <c r="AJ6" s="211">
        <v>1</v>
      </c>
      <c r="AK6" s="211">
        <v>2</v>
      </c>
      <c r="AL6" s="211"/>
      <c r="AM6" s="211">
        <v>1</v>
      </c>
      <c r="AN6" s="211">
        <v>2</v>
      </c>
      <c r="AO6" s="209" t="s">
        <v>10</v>
      </c>
      <c r="AP6" s="211">
        <v>3</v>
      </c>
      <c r="AQ6" s="211"/>
      <c r="AR6" s="211">
        <v>1</v>
      </c>
      <c r="AS6" s="211">
        <v>2</v>
      </c>
    </row>
    <row r="7" spans="1:45" s="217" customFormat="1" ht="18.75" customHeight="1">
      <c r="A7" s="212" t="s">
        <v>106</v>
      </c>
      <c r="B7" s="216"/>
      <c r="C7" s="216"/>
      <c r="D7" s="216"/>
      <c r="E7" s="216"/>
      <c r="F7" s="216"/>
      <c r="G7" s="216"/>
      <c r="H7" s="212" t="s">
        <v>106</v>
      </c>
      <c r="I7" s="216"/>
      <c r="J7" s="216"/>
      <c r="K7" s="216"/>
      <c r="L7" s="216"/>
      <c r="M7" s="216"/>
      <c r="N7" s="216"/>
      <c r="O7" s="216"/>
      <c r="P7" s="212" t="s">
        <v>106</v>
      </c>
      <c r="Q7" s="216"/>
      <c r="R7" s="216"/>
      <c r="S7" s="216"/>
      <c r="T7" s="216"/>
      <c r="U7" s="216"/>
      <c r="V7" s="216"/>
      <c r="W7" s="216"/>
      <c r="X7" s="212" t="s">
        <v>106</v>
      </c>
      <c r="Y7" s="216"/>
      <c r="Z7" s="216"/>
      <c r="AA7" s="216"/>
      <c r="AB7" s="216"/>
      <c r="AC7" s="216"/>
      <c r="AD7" s="216"/>
      <c r="AE7" s="216"/>
      <c r="AF7" s="212" t="s">
        <v>106</v>
      </c>
      <c r="AG7" s="216"/>
      <c r="AH7" s="216"/>
      <c r="AI7" s="216"/>
      <c r="AJ7" s="216"/>
      <c r="AK7" s="216"/>
      <c r="AL7" s="216"/>
      <c r="AM7" s="216"/>
      <c r="AN7" s="216"/>
      <c r="AO7" s="212" t="s">
        <v>106</v>
      </c>
      <c r="AP7" s="216"/>
      <c r="AQ7" s="216"/>
      <c r="AR7" s="216"/>
      <c r="AS7" s="216"/>
    </row>
    <row r="8" spans="1:45" s="316" customFormat="1" ht="18.75" customHeight="1">
      <c r="A8" s="320" t="s">
        <v>11</v>
      </c>
      <c r="B8" s="321">
        <v>831720908</v>
      </c>
      <c r="C8" s="321">
        <v>94486555</v>
      </c>
      <c r="D8" s="321">
        <v>7334613</v>
      </c>
      <c r="E8" s="321">
        <v>11175906</v>
      </c>
      <c r="F8" s="321">
        <v>66324357</v>
      </c>
      <c r="G8" s="321">
        <v>9651679</v>
      </c>
      <c r="H8" s="320" t="s">
        <v>11</v>
      </c>
      <c r="I8" s="321">
        <v>312987679</v>
      </c>
      <c r="J8" s="321">
        <v>297523023</v>
      </c>
      <c r="K8" s="321">
        <v>16072</v>
      </c>
      <c r="L8" s="321">
        <v>15448584</v>
      </c>
      <c r="M8" s="321">
        <v>38975001</v>
      </c>
      <c r="N8" s="321">
        <v>10562546</v>
      </c>
      <c r="O8" s="321">
        <v>4216231</v>
      </c>
      <c r="P8" s="320" t="s">
        <v>11</v>
      </c>
      <c r="Q8" s="321">
        <v>16377447</v>
      </c>
      <c r="R8" s="321">
        <v>7818777</v>
      </c>
      <c r="S8" s="321">
        <v>153348090</v>
      </c>
      <c r="T8" s="321">
        <v>33827472</v>
      </c>
      <c r="U8" s="321">
        <v>35451522</v>
      </c>
      <c r="V8" s="321">
        <v>66259088</v>
      </c>
      <c r="W8" s="321">
        <v>980295</v>
      </c>
      <c r="X8" s="320" t="s">
        <v>11</v>
      </c>
      <c r="Y8" s="321">
        <v>16829713</v>
      </c>
      <c r="Z8" s="321">
        <v>36567399</v>
      </c>
      <c r="AA8" s="321">
        <v>3083604</v>
      </c>
      <c r="AB8" s="321">
        <v>33483795</v>
      </c>
      <c r="AC8" s="321">
        <v>83011950</v>
      </c>
      <c r="AD8" s="321">
        <v>83010370</v>
      </c>
      <c r="AE8" s="321">
        <v>1580</v>
      </c>
      <c r="AF8" s="320" t="s">
        <v>11</v>
      </c>
      <c r="AG8" s="321">
        <v>82247772</v>
      </c>
      <c r="AH8" s="321">
        <v>82247772</v>
      </c>
      <c r="AI8" s="321">
        <v>13756792</v>
      </c>
      <c r="AJ8" s="321">
        <v>11856463</v>
      </c>
      <c r="AK8" s="321">
        <v>1900329</v>
      </c>
      <c r="AL8" s="321">
        <v>617553</v>
      </c>
      <c r="AM8" s="321">
        <v>385381</v>
      </c>
      <c r="AN8" s="321">
        <v>232172</v>
      </c>
      <c r="AO8" s="320" t="s">
        <v>11</v>
      </c>
      <c r="AP8" s="321">
        <v>0</v>
      </c>
      <c r="AQ8" s="321">
        <v>15722117</v>
      </c>
      <c r="AR8" s="321">
        <v>4762636</v>
      </c>
      <c r="AS8" s="321">
        <v>10959481</v>
      </c>
    </row>
    <row r="9" spans="1:45" s="316" customFormat="1" ht="18.75" customHeight="1">
      <c r="A9" s="322" t="s">
        <v>308</v>
      </c>
      <c r="B9" s="321">
        <v>576677736</v>
      </c>
      <c r="C9" s="321">
        <v>65153596</v>
      </c>
      <c r="D9" s="321">
        <v>4278722</v>
      </c>
      <c r="E9" s="321">
        <v>6258279</v>
      </c>
      <c r="F9" s="321">
        <v>48630649</v>
      </c>
      <c r="G9" s="321">
        <v>5985946</v>
      </c>
      <c r="H9" s="322" t="s">
        <v>425</v>
      </c>
      <c r="I9" s="321">
        <v>219152180</v>
      </c>
      <c r="J9" s="321">
        <v>207017365</v>
      </c>
      <c r="K9" s="321">
        <v>0</v>
      </c>
      <c r="L9" s="321">
        <v>12134815</v>
      </c>
      <c r="M9" s="321">
        <v>28437690</v>
      </c>
      <c r="N9" s="321">
        <v>6253772</v>
      </c>
      <c r="O9" s="321">
        <v>2909788</v>
      </c>
      <c r="P9" s="322" t="s">
        <v>425</v>
      </c>
      <c r="Q9" s="321">
        <v>14869717</v>
      </c>
      <c r="R9" s="321">
        <v>4404413</v>
      </c>
      <c r="S9" s="321">
        <v>114908377</v>
      </c>
      <c r="T9" s="321">
        <v>32209708</v>
      </c>
      <c r="U9" s="321">
        <v>27176070</v>
      </c>
      <c r="V9" s="321">
        <v>44040036</v>
      </c>
      <c r="W9" s="321">
        <v>685052</v>
      </c>
      <c r="X9" s="322" t="s">
        <v>425</v>
      </c>
      <c r="Y9" s="321">
        <v>10797511</v>
      </c>
      <c r="Z9" s="321">
        <v>32095461</v>
      </c>
      <c r="AA9" s="321">
        <v>2843239</v>
      </c>
      <c r="AB9" s="321">
        <v>29252222</v>
      </c>
      <c r="AC9" s="321">
        <v>44407038</v>
      </c>
      <c r="AD9" s="321">
        <v>44407038</v>
      </c>
      <c r="AE9" s="321">
        <v>0</v>
      </c>
      <c r="AF9" s="322" t="s">
        <v>425</v>
      </c>
      <c r="AG9" s="321">
        <v>53897338</v>
      </c>
      <c r="AH9" s="321">
        <v>53897338</v>
      </c>
      <c r="AI9" s="321">
        <v>8995656</v>
      </c>
      <c r="AJ9" s="321">
        <v>7095327</v>
      </c>
      <c r="AK9" s="321">
        <v>1900329</v>
      </c>
      <c r="AL9" s="321">
        <v>0</v>
      </c>
      <c r="AM9" s="321">
        <v>0</v>
      </c>
      <c r="AN9" s="321">
        <v>0</v>
      </c>
      <c r="AO9" s="322" t="s">
        <v>425</v>
      </c>
      <c r="AP9" s="321">
        <v>0</v>
      </c>
      <c r="AQ9" s="321">
        <v>9630400</v>
      </c>
      <c r="AR9" s="321">
        <v>1898000</v>
      </c>
      <c r="AS9" s="321">
        <v>7732400</v>
      </c>
    </row>
    <row r="10" spans="1:45" ht="18.75" customHeight="1">
      <c r="A10" s="360" t="s">
        <v>358</v>
      </c>
      <c r="B10" s="214">
        <v>150258640</v>
      </c>
      <c r="C10" s="214">
        <v>11811184</v>
      </c>
      <c r="D10" s="216">
        <v>796995</v>
      </c>
      <c r="E10" s="216">
        <v>1681504</v>
      </c>
      <c r="F10" s="216">
        <v>7848224</v>
      </c>
      <c r="G10" s="216">
        <v>1484461</v>
      </c>
      <c r="H10" s="360" t="s">
        <v>426</v>
      </c>
      <c r="I10" s="214">
        <v>56458824</v>
      </c>
      <c r="J10" s="216">
        <v>51102100</v>
      </c>
      <c r="K10" s="216">
        <v>0</v>
      </c>
      <c r="L10" s="216">
        <v>5356724</v>
      </c>
      <c r="M10" s="214">
        <v>10667545</v>
      </c>
      <c r="N10" s="216">
        <v>2314806</v>
      </c>
      <c r="O10" s="216">
        <v>1323093</v>
      </c>
      <c r="P10" s="360" t="s">
        <v>426</v>
      </c>
      <c r="Q10" s="216">
        <v>5932305</v>
      </c>
      <c r="R10" s="216">
        <v>1097341</v>
      </c>
      <c r="S10" s="214">
        <v>39622197</v>
      </c>
      <c r="T10" s="216">
        <v>18724686</v>
      </c>
      <c r="U10" s="216">
        <v>11568144</v>
      </c>
      <c r="V10" s="216">
        <v>4444679</v>
      </c>
      <c r="W10" s="216">
        <v>380141</v>
      </c>
      <c r="X10" s="360" t="s">
        <v>426</v>
      </c>
      <c r="Y10" s="216">
        <v>4504547</v>
      </c>
      <c r="Z10" s="214">
        <v>8574666</v>
      </c>
      <c r="AA10" s="216">
        <v>1207670</v>
      </c>
      <c r="AB10" s="216">
        <v>7366996</v>
      </c>
      <c r="AC10" s="214">
        <v>5685540</v>
      </c>
      <c r="AD10" s="216">
        <v>5685540</v>
      </c>
      <c r="AE10" s="216">
        <v>0</v>
      </c>
      <c r="AF10" s="360" t="s">
        <v>426</v>
      </c>
      <c r="AG10" s="214">
        <v>12056608</v>
      </c>
      <c r="AH10" s="216">
        <v>12056608</v>
      </c>
      <c r="AI10" s="214">
        <v>3704543</v>
      </c>
      <c r="AJ10" s="216">
        <v>3693427</v>
      </c>
      <c r="AK10" s="216">
        <v>11116</v>
      </c>
      <c r="AL10" s="214">
        <v>0</v>
      </c>
      <c r="AM10" s="216">
        <v>0</v>
      </c>
      <c r="AN10" s="216">
        <v>0</v>
      </c>
      <c r="AO10" s="360" t="s">
        <v>426</v>
      </c>
      <c r="AP10" s="216">
        <v>0</v>
      </c>
      <c r="AQ10" s="214">
        <v>1677533</v>
      </c>
      <c r="AR10" s="216">
        <v>423000</v>
      </c>
      <c r="AS10" s="216">
        <v>1254533</v>
      </c>
    </row>
    <row r="11" spans="1:45" ht="18.75" customHeight="1">
      <c r="A11" s="360" t="s">
        <v>359</v>
      </c>
      <c r="B11" s="214">
        <v>119179547</v>
      </c>
      <c r="C11" s="214">
        <v>17360310</v>
      </c>
      <c r="D11" s="216">
        <v>653478</v>
      </c>
      <c r="E11" s="216">
        <v>1262651</v>
      </c>
      <c r="F11" s="216">
        <v>14317838</v>
      </c>
      <c r="G11" s="216">
        <v>1126343</v>
      </c>
      <c r="H11" s="360" t="s">
        <v>427</v>
      </c>
      <c r="I11" s="214">
        <v>39498322</v>
      </c>
      <c r="J11" s="216">
        <v>37417033</v>
      </c>
      <c r="K11" s="216">
        <v>0</v>
      </c>
      <c r="L11" s="216">
        <v>2081289</v>
      </c>
      <c r="M11" s="214">
        <v>5902389</v>
      </c>
      <c r="N11" s="216">
        <v>1365602</v>
      </c>
      <c r="O11" s="216">
        <v>591408</v>
      </c>
      <c r="P11" s="360" t="s">
        <v>427</v>
      </c>
      <c r="Q11" s="216">
        <v>3227578</v>
      </c>
      <c r="R11" s="216">
        <v>717801</v>
      </c>
      <c r="S11" s="214">
        <v>20899186</v>
      </c>
      <c r="T11" s="216">
        <v>734400</v>
      </c>
      <c r="U11" s="216">
        <v>5772762</v>
      </c>
      <c r="V11" s="216">
        <v>12859687</v>
      </c>
      <c r="W11" s="216">
        <v>97097</v>
      </c>
      <c r="X11" s="360" t="s">
        <v>427</v>
      </c>
      <c r="Y11" s="216">
        <v>1435240</v>
      </c>
      <c r="Z11" s="214">
        <v>8841289</v>
      </c>
      <c r="AA11" s="216">
        <v>397029</v>
      </c>
      <c r="AB11" s="216">
        <v>8444260</v>
      </c>
      <c r="AC11" s="214">
        <v>12980058</v>
      </c>
      <c r="AD11" s="216">
        <v>12980058</v>
      </c>
      <c r="AE11" s="216">
        <v>0</v>
      </c>
      <c r="AF11" s="360" t="s">
        <v>427</v>
      </c>
      <c r="AG11" s="214">
        <v>10547456</v>
      </c>
      <c r="AH11" s="216">
        <v>10547456</v>
      </c>
      <c r="AI11" s="214">
        <v>792999</v>
      </c>
      <c r="AJ11" s="216">
        <v>792999</v>
      </c>
      <c r="AK11" s="216">
        <v>0</v>
      </c>
      <c r="AL11" s="214">
        <v>0</v>
      </c>
      <c r="AM11" s="216">
        <v>0</v>
      </c>
      <c r="AN11" s="216">
        <v>0</v>
      </c>
      <c r="AO11" s="360" t="s">
        <v>427</v>
      </c>
      <c r="AP11" s="216">
        <v>0</v>
      </c>
      <c r="AQ11" s="214">
        <v>2357538</v>
      </c>
      <c r="AR11" s="216">
        <v>400000</v>
      </c>
      <c r="AS11" s="216">
        <v>1957538</v>
      </c>
    </row>
    <row r="12" spans="1:45" s="148" customFormat="1" ht="18.75" customHeight="1">
      <c r="A12" s="360" t="s">
        <v>104</v>
      </c>
      <c r="B12" s="214">
        <v>85932042</v>
      </c>
      <c r="C12" s="214">
        <v>10816088</v>
      </c>
      <c r="D12" s="216">
        <v>766302</v>
      </c>
      <c r="E12" s="216">
        <v>1202770</v>
      </c>
      <c r="F12" s="216">
        <v>7841460</v>
      </c>
      <c r="G12" s="216">
        <v>1005556</v>
      </c>
      <c r="H12" s="360" t="s">
        <v>104</v>
      </c>
      <c r="I12" s="214">
        <v>32174462</v>
      </c>
      <c r="J12" s="216">
        <v>30950384</v>
      </c>
      <c r="K12" s="216">
        <v>0</v>
      </c>
      <c r="L12" s="216">
        <v>1224078</v>
      </c>
      <c r="M12" s="214">
        <v>3724742</v>
      </c>
      <c r="N12" s="216">
        <v>853775</v>
      </c>
      <c r="O12" s="216">
        <v>615394</v>
      </c>
      <c r="P12" s="360" t="s">
        <v>104</v>
      </c>
      <c r="Q12" s="216">
        <v>1438123</v>
      </c>
      <c r="R12" s="216">
        <v>817450</v>
      </c>
      <c r="S12" s="214">
        <v>11631141</v>
      </c>
      <c r="T12" s="216">
        <v>680180</v>
      </c>
      <c r="U12" s="216">
        <v>923848</v>
      </c>
      <c r="V12" s="216">
        <v>8999453</v>
      </c>
      <c r="W12" s="216">
        <v>18797</v>
      </c>
      <c r="X12" s="360" t="s">
        <v>104</v>
      </c>
      <c r="Y12" s="216">
        <v>1008863</v>
      </c>
      <c r="Z12" s="214">
        <v>4560296</v>
      </c>
      <c r="AA12" s="216">
        <v>382486</v>
      </c>
      <c r="AB12" s="216">
        <v>4177810</v>
      </c>
      <c r="AC12" s="214">
        <v>10218222</v>
      </c>
      <c r="AD12" s="216">
        <v>10218222</v>
      </c>
      <c r="AE12" s="216">
        <v>0</v>
      </c>
      <c r="AF12" s="360" t="s">
        <v>104</v>
      </c>
      <c r="AG12" s="214">
        <v>9938316</v>
      </c>
      <c r="AH12" s="216">
        <v>9938316</v>
      </c>
      <c r="AI12" s="214">
        <v>793000</v>
      </c>
      <c r="AJ12" s="216">
        <v>793000</v>
      </c>
      <c r="AK12" s="216">
        <v>0</v>
      </c>
      <c r="AL12" s="214">
        <v>0</v>
      </c>
      <c r="AM12" s="216">
        <v>0</v>
      </c>
      <c r="AN12" s="216">
        <v>0</v>
      </c>
      <c r="AO12" s="360" t="s">
        <v>104</v>
      </c>
      <c r="AP12" s="216">
        <v>0</v>
      </c>
      <c r="AQ12" s="214">
        <v>2075775</v>
      </c>
      <c r="AR12" s="216">
        <v>300000</v>
      </c>
      <c r="AS12" s="216">
        <v>1775775</v>
      </c>
    </row>
    <row r="13" spans="1:45" ht="18.75" customHeight="1">
      <c r="A13" s="360" t="s">
        <v>105</v>
      </c>
      <c r="B13" s="221">
        <v>64209339</v>
      </c>
      <c r="C13" s="221">
        <v>8947232</v>
      </c>
      <c r="D13" s="216">
        <v>615852</v>
      </c>
      <c r="E13" s="216">
        <v>669621</v>
      </c>
      <c r="F13" s="216">
        <v>6950159</v>
      </c>
      <c r="G13" s="216">
        <v>711600</v>
      </c>
      <c r="H13" s="360" t="s">
        <v>105</v>
      </c>
      <c r="I13" s="221">
        <v>26776506</v>
      </c>
      <c r="J13" s="216">
        <v>25970910</v>
      </c>
      <c r="K13" s="216">
        <v>0</v>
      </c>
      <c r="L13" s="216">
        <v>805596</v>
      </c>
      <c r="M13" s="221">
        <v>3095288</v>
      </c>
      <c r="N13" s="216">
        <v>634577</v>
      </c>
      <c r="O13" s="216">
        <v>150302</v>
      </c>
      <c r="P13" s="360" t="s">
        <v>105</v>
      </c>
      <c r="Q13" s="216">
        <v>1631150</v>
      </c>
      <c r="R13" s="216">
        <v>679259</v>
      </c>
      <c r="S13" s="221">
        <v>9154976</v>
      </c>
      <c r="T13" s="216">
        <v>639120</v>
      </c>
      <c r="U13" s="216">
        <v>957275</v>
      </c>
      <c r="V13" s="216">
        <v>6135199</v>
      </c>
      <c r="W13" s="216">
        <v>88814</v>
      </c>
      <c r="X13" s="360" t="s">
        <v>105</v>
      </c>
      <c r="Y13" s="216">
        <v>1334568</v>
      </c>
      <c r="Z13" s="221">
        <v>2875277</v>
      </c>
      <c r="AA13" s="216">
        <v>212858</v>
      </c>
      <c r="AB13" s="216">
        <v>2662419</v>
      </c>
      <c r="AC13" s="221">
        <v>4961967</v>
      </c>
      <c r="AD13" s="216">
        <v>4961967</v>
      </c>
      <c r="AE13" s="216">
        <v>0</v>
      </c>
      <c r="AF13" s="360" t="s">
        <v>105</v>
      </c>
      <c r="AG13" s="221">
        <v>6134356</v>
      </c>
      <c r="AH13" s="216">
        <v>6134356</v>
      </c>
      <c r="AI13" s="221">
        <v>1340667</v>
      </c>
      <c r="AJ13" s="216">
        <v>1340667</v>
      </c>
      <c r="AK13" s="216">
        <v>0</v>
      </c>
      <c r="AL13" s="221">
        <v>0</v>
      </c>
      <c r="AM13" s="216">
        <v>0</v>
      </c>
      <c r="AN13" s="216">
        <v>0</v>
      </c>
      <c r="AO13" s="360" t="s">
        <v>105</v>
      </c>
      <c r="AP13" s="216">
        <v>0</v>
      </c>
      <c r="AQ13" s="221">
        <v>923070</v>
      </c>
      <c r="AR13" s="216">
        <v>400000</v>
      </c>
      <c r="AS13" s="216">
        <v>523070</v>
      </c>
    </row>
    <row r="14" spans="1:45" ht="18.75" customHeight="1">
      <c r="A14" s="360" t="s">
        <v>360</v>
      </c>
      <c r="B14" s="214">
        <v>106427844</v>
      </c>
      <c r="C14" s="214">
        <v>11070288</v>
      </c>
      <c r="D14" s="216">
        <v>820247</v>
      </c>
      <c r="E14" s="216">
        <v>826869</v>
      </c>
      <c r="F14" s="216">
        <v>8391012</v>
      </c>
      <c r="G14" s="216">
        <v>1032160</v>
      </c>
      <c r="H14" s="360" t="s">
        <v>428</v>
      </c>
      <c r="I14" s="214">
        <v>41539213</v>
      </c>
      <c r="J14" s="216">
        <v>39571357</v>
      </c>
      <c r="K14" s="216">
        <v>0</v>
      </c>
      <c r="L14" s="216">
        <v>1967856</v>
      </c>
      <c r="M14" s="214">
        <v>3776898</v>
      </c>
      <c r="N14" s="216">
        <v>605624</v>
      </c>
      <c r="O14" s="216">
        <v>0</v>
      </c>
      <c r="P14" s="360" t="s">
        <v>428</v>
      </c>
      <c r="Q14" s="216">
        <v>2378595</v>
      </c>
      <c r="R14" s="216">
        <v>792679</v>
      </c>
      <c r="S14" s="214">
        <v>26175437</v>
      </c>
      <c r="T14" s="216">
        <v>10146161</v>
      </c>
      <c r="U14" s="216">
        <v>7463359</v>
      </c>
      <c r="V14" s="216">
        <v>6654041</v>
      </c>
      <c r="W14" s="216">
        <v>100203</v>
      </c>
      <c r="X14" s="360" t="s">
        <v>428</v>
      </c>
      <c r="Y14" s="216">
        <v>1811673</v>
      </c>
      <c r="Z14" s="214">
        <v>5385638</v>
      </c>
      <c r="AA14" s="216">
        <v>447163</v>
      </c>
      <c r="AB14" s="216">
        <v>4938475</v>
      </c>
      <c r="AC14" s="214">
        <v>5255625</v>
      </c>
      <c r="AD14" s="216">
        <v>5255625</v>
      </c>
      <c r="AE14" s="216">
        <v>0</v>
      </c>
      <c r="AF14" s="360" t="s">
        <v>428</v>
      </c>
      <c r="AG14" s="214">
        <v>9586199</v>
      </c>
      <c r="AH14" s="216">
        <v>9586199</v>
      </c>
      <c r="AI14" s="214">
        <v>1898062</v>
      </c>
      <c r="AJ14" s="216">
        <v>8849</v>
      </c>
      <c r="AK14" s="216">
        <v>1889213</v>
      </c>
      <c r="AL14" s="214">
        <v>0</v>
      </c>
      <c r="AM14" s="216">
        <v>0</v>
      </c>
      <c r="AN14" s="216">
        <v>0</v>
      </c>
      <c r="AO14" s="360" t="s">
        <v>428</v>
      </c>
      <c r="AP14" s="216">
        <v>0</v>
      </c>
      <c r="AQ14" s="214">
        <v>1740484</v>
      </c>
      <c r="AR14" s="216">
        <v>295000</v>
      </c>
      <c r="AS14" s="216">
        <v>1445484</v>
      </c>
    </row>
    <row r="15" spans="1:45" ht="18.75" customHeight="1">
      <c r="A15" s="360" t="s">
        <v>34</v>
      </c>
      <c r="B15" s="214">
        <v>50670324</v>
      </c>
      <c r="C15" s="214">
        <v>5148494</v>
      </c>
      <c r="D15" s="216">
        <v>625848</v>
      </c>
      <c r="E15" s="216">
        <v>614864</v>
      </c>
      <c r="F15" s="216">
        <v>3281956</v>
      </c>
      <c r="G15" s="216">
        <v>625826</v>
      </c>
      <c r="H15" s="360" t="s">
        <v>34</v>
      </c>
      <c r="I15" s="214">
        <v>22704853</v>
      </c>
      <c r="J15" s="216">
        <v>22005581</v>
      </c>
      <c r="K15" s="216">
        <v>0</v>
      </c>
      <c r="L15" s="216">
        <v>699272</v>
      </c>
      <c r="M15" s="214">
        <v>1270828</v>
      </c>
      <c r="N15" s="216">
        <v>479388</v>
      </c>
      <c r="O15" s="216">
        <v>229591</v>
      </c>
      <c r="P15" s="360" t="s">
        <v>34</v>
      </c>
      <c r="Q15" s="216">
        <v>261966</v>
      </c>
      <c r="R15" s="216">
        <v>299883</v>
      </c>
      <c r="S15" s="214">
        <v>7425440</v>
      </c>
      <c r="T15" s="216">
        <v>1285161</v>
      </c>
      <c r="U15" s="216">
        <v>490682</v>
      </c>
      <c r="V15" s="216">
        <v>4946977</v>
      </c>
      <c r="W15" s="216">
        <v>0</v>
      </c>
      <c r="X15" s="360" t="s">
        <v>34</v>
      </c>
      <c r="Y15" s="216">
        <v>702620</v>
      </c>
      <c r="Z15" s="214">
        <v>1858295</v>
      </c>
      <c r="AA15" s="216">
        <v>196033</v>
      </c>
      <c r="AB15" s="216">
        <v>1662262</v>
      </c>
      <c r="AC15" s="214">
        <v>5305626</v>
      </c>
      <c r="AD15" s="216">
        <v>5305626</v>
      </c>
      <c r="AE15" s="216">
        <v>0</v>
      </c>
      <c r="AF15" s="360" t="s">
        <v>34</v>
      </c>
      <c r="AG15" s="214">
        <v>5634403</v>
      </c>
      <c r="AH15" s="216">
        <v>5634403</v>
      </c>
      <c r="AI15" s="214">
        <v>466385</v>
      </c>
      <c r="AJ15" s="216">
        <v>466385</v>
      </c>
      <c r="AK15" s="216">
        <v>0</v>
      </c>
      <c r="AL15" s="214">
        <v>0</v>
      </c>
      <c r="AM15" s="216">
        <v>0</v>
      </c>
      <c r="AN15" s="216">
        <v>0</v>
      </c>
      <c r="AO15" s="360" t="s">
        <v>34</v>
      </c>
      <c r="AP15" s="216">
        <v>0</v>
      </c>
      <c r="AQ15" s="214">
        <v>856000</v>
      </c>
      <c r="AR15" s="216">
        <v>80000</v>
      </c>
      <c r="AS15" s="216">
        <v>776000</v>
      </c>
    </row>
    <row r="16" spans="1:45" s="326" customFormat="1" ht="18.75" customHeight="1">
      <c r="A16" s="324" t="s">
        <v>309</v>
      </c>
      <c r="B16" s="321">
        <v>255043172</v>
      </c>
      <c r="C16" s="321">
        <v>29332959</v>
      </c>
      <c r="D16" s="321">
        <v>3055891</v>
      </c>
      <c r="E16" s="321">
        <v>4917627</v>
      </c>
      <c r="F16" s="321">
        <v>17693708</v>
      </c>
      <c r="G16" s="321">
        <v>3665733</v>
      </c>
      <c r="H16" s="324" t="s">
        <v>429</v>
      </c>
      <c r="I16" s="321">
        <v>93835499</v>
      </c>
      <c r="J16" s="321">
        <v>90505658</v>
      </c>
      <c r="K16" s="321">
        <v>16072</v>
      </c>
      <c r="L16" s="321">
        <v>3313769</v>
      </c>
      <c r="M16" s="321">
        <v>10537311</v>
      </c>
      <c r="N16" s="321">
        <v>4308774</v>
      </c>
      <c r="O16" s="321">
        <v>1306443</v>
      </c>
      <c r="P16" s="324" t="s">
        <v>429</v>
      </c>
      <c r="Q16" s="321">
        <v>1507730</v>
      </c>
      <c r="R16" s="321">
        <v>3414364</v>
      </c>
      <c r="S16" s="321">
        <v>38439713</v>
      </c>
      <c r="T16" s="321">
        <v>1617764</v>
      </c>
      <c r="U16" s="321">
        <v>8275452</v>
      </c>
      <c r="V16" s="321">
        <v>22219052</v>
      </c>
      <c r="W16" s="321">
        <v>295243</v>
      </c>
      <c r="X16" s="324" t="s">
        <v>429</v>
      </c>
      <c r="Y16" s="321">
        <v>6032202</v>
      </c>
      <c r="Z16" s="321">
        <v>4471938</v>
      </c>
      <c r="AA16" s="321">
        <v>240365</v>
      </c>
      <c r="AB16" s="321">
        <v>4231573</v>
      </c>
      <c r="AC16" s="321">
        <v>38604912</v>
      </c>
      <c r="AD16" s="321">
        <v>38603332</v>
      </c>
      <c r="AE16" s="321">
        <v>1580</v>
      </c>
      <c r="AF16" s="324" t="s">
        <v>429</v>
      </c>
      <c r="AG16" s="321">
        <v>28350434</v>
      </c>
      <c r="AH16" s="321">
        <v>28350434</v>
      </c>
      <c r="AI16" s="321">
        <v>4761136</v>
      </c>
      <c r="AJ16" s="321">
        <v>4761136</v>
      </c>
      <c r="AK16" s="321">
        <v>0</v>
      </c>
      <c r="AL16" s="321">
        <v>617553</v>
      </c>
      <c r="AM16" s="321">
        <v>385381</v>
      </c>
      <c r="AN16" s="321">
        <v>232172</v>
      </c>
      <c r="AO16" s="324" t="s">
        <v>429</v>
      </c>
      <c r="AP16" s="321">
        <v>0</v>
      </c>
      <c r="AQ16" s="321">
        <v>6091717</v>
      </c>
      <c r="AR16" s="321">
        <v>2864636</v>
      </c>
      <c r="AS16" s="321">
        <v>3227081</v>
      </c>
    </row>
    <row r="17" spans="1:45" ht="18.75" customHeight="1">
      <c r="A17" s="168" t="s">
        <v>33</v>
      </c>
      <c r="B17" s="214">
        <v>15390654</v>
      </c>
      <c r="C17" s="214">
        <v>1551853</v>
      </c>
      <c r="D17" s="216">
        <v>173779</v>
      </c>
      <c r="E17" s="216">
        <v>273163</v>
      </c>
      <c r="F17" s="216">
        <v>887636</v>
      </c>
      <c r="G17" s="216">
        <v>217275</v>
      </c>
      <c r="H17" s="168" t="s">
        <v>33</v>
      </c>
      <c r="I17" s="214">
        <v>6207703</v>
      </c>
      <c r="J17" s="216">
        <v>5837559</v>
      </c>
      <c r="K17" s="216">
        <v>0</v>
      </c>
      <c r="L17" s="216">
        <v>370144</v>
      </c>
      <c r="M17" s="214">
        <v>764397</v>
      </c>
      <c r="N17" s="216">
        <v>328868</v>
      </c>
      <c r="O17" s="216">
        <v>189290</v>
      </c>
      <c r="P17" s="168" t="s">
        <v>33</v>
      </c>
      <c r="Q17" s="216">
        <v>85859</v>
      </c>
      <c r="R17" s="216">
        <v>160380</v>
      </c>
      <c r="S17" s="214">
        <v>1992894</v>
      </c>
      <c r="T17" s="216">
        <v>111173</v>
      </c>
      <c r="U17" s="216">
        <v>883518</v>
      </c>
      <c r="V17" s="216">
        <v>657645</v>
      </c>
      <c r="W17" s="216">
        <v>34753</v>
      </c>
      <c r="X17" s="168" t="s">
        <v>33</v>
      </c>
      <c r="Y17" s="216">
        <v>305805</v>
      </c>
      <c r="Z17" s="214">
        <v>126073</v>
      </c>
      <c r="AA17" s="216">
        <v>60439</v>
      </c>
      <c r="AB17" s="216">
        <v>65634</v>
      </c>
      <c r="AC17" s="214">
        <v>2233001</v>
      </c>
      <c r="AD17" s="216">
        <v>2233001</v>
      </c>
      <c r="AE17" s="216">
        <v>0</v>
      </c>
      <c r="AF17" s="168" t="s">
        <v>33</v>
      </c>
      <c r="AG17" s="214">
        <v>1755192</v>
      </c>
      <c r="AH17" s="216">
        <v>1755192</v>
      </c>
      <c r="AI17" s="214">
        <v>312389</v>
      </c>
      <c r="AJ17" s="216">
        <v>312389</v>
      </c>
      <c r="AK17" s="216">
        <v>0</v>
      </c>
      <c r="AL17" s="214">
        <v>14450</v>
      </c>
      <c r="AM17" s="216">
        <v>14450</v>
      </c>
      <c r="AN17" s="216">
        <v>0</v>
      </c>
      <c r="AO17" s="168" t="s">
        <v>33</v>
      </c>
      <c r="AP17" s="216">
        <v>0</v>
      </c>
      <c r="AQ17" s="214">
        <v>432702</v>
      </c>
      <c r="AR17" s="216">
        <v>135000</v>
      </c>
      <c r="AS17" s="216">
        <v>297702</v>
      </c>
    </row>
    <row r="18" spans="1:45" ht="18.75" customHeight="1">
      <c r="A18" s="168" t="s">
        <v>35</v>
      </c>
      <c r="B18" s="214">
        <v>20037837</v>
      </c>
      <c r="C18" s="214">
        <v>2050791</v>
      </c>
      <c r="D18" s="216">
        <v>194848</v>
      </c>
      <c r="E18" s="216">
        <v>310295</v>
      </c>
      <c r="F18" s="216">
        <v>1302262</v>
      </c>
      <c r="G18" s="216">
        <v>243386</v>
      </c>
      <c r="H18" s="168" t="s">
        <v>35</v>
      </c>
      <c r="I18" s="214">
        <v>7243916</v>
      </c>
      <c r="J18" s="216">
        <v>7043325</v>
      </c>
      <c r="K18" s="216">
        <v>0</v>
      </c>
      <c r="L18" s="216">
        <v>200591</v>
      </c>
      <c r="M18" s="214">
        <v>1028414</v>
      </c>
      <c r="N18" s="216">
        <v>239088</v>
      </c>
      <c r="O18" s="216">
        <v>51370</v>
      </c>
      <c r="P18" s="168" t="s">
        <v>35</v>
      </c>
      <c r="Q18" s="216">
        <v>95908</v>
      </c>
      <c r="R18" s="216">
        <v>642048</v>
      </c>
      <c r="S18" s="214">
        <v>3101108</v>
      </c>
      <c r="T18" s="216">
        <v>199716</v>
      </c>
      <c r="U18" s="216">
        <v>335519</v>
      </c>
      <c r="V18" s="216">
        <v>2184726</v>
      </c>
      <c r="W18" s="216">
        <v>46507</v>
      </c>
      <c r="X18" s="168" t="s">
        <v>35</v>
      </c>
      <c r="Y18" s="216">
        <v>334640</v>
      </c>
      <c r="Z18" s="214">
        <v>264823</v>
      </c>
      <c r="AA18" s="216">
        <v>0</v>
      </c>
      <c r="AB18" s="216">
        <v>264823</v>
      </c>
      <c r="AC18" s="214">
        <v>2728947</v>
      </c>
      <c r="AD18" s="216">
        <v>2728947</v>
      </c>
      <c r="AE18" s="216">
        <v>0</v>
      </c>
      <c r="AF18" s="168" t="s">
        <v>35</v>
      </c>
      <c r="AG18" s="214">
        <v>1629901</v>
      </c>
      <c r="AH18" s="216">
        <v>1629901</v>
      </c>
      <c r="AI18" s="214">
        <v>550841</v>
      </c>
      <c r="AJ18" s="216">
        <v>550841</v>
      </c>
      <c r="AK18" s="216">
        <v>0</v>
      </c>
      <c r="AL18" s="214">
        <v>0</v>
      </c>
      <c r="AM18" s="216">
        <v>0</v>
      </c>
      <c r="AN18" s="216">
        <v>0</v>
      </c>
      <c r="AO18" s="168" t="s">
        <v>35</v>
      </c>
      <c r="AP18" s="216">
        <v>0</v>
      </c>
      <c r="AQ18" s="214">
        <v>1439096</v>
      </c>
      <c r="AR18" s="216">
        <v>1282636</v>
      </c>
      <c r="AS18" s="216">
        <v>156460</v>
      </c>
    </row>
    <row r="19" spans="1:45" ht="18.75" customHeight="1">
      <c r="A19" s="168" t="s">
        <v>36</v>
      </c>
      <c r="B19" s="214">
        <v>19448931</v>
      </c>
      <c r="C19" s="214">
        <v>2396242</v>
      </c>
      <c r="D19" s="216">
        <v>198548</v>
      </c>
      <c r="E19" s="216">
        <v>354162</v>
      </c>
      <c r="F19" s="216">
        <v>1569541</v>
      </c>
      <c r="G19" s="216">
        <v>273991</v>
      </c>
      <c r="H19" s="168" t="s">
        <v>36</v>
      </c>
      <c r="I19" s="214">
        <v>7736039</v>
      </c>
      <c r="J19" s="216">
        <v>7266431</v>
      </c>
      <c r="K19" s="216">
        <v>0</v>
      </c>
      <c r="L19" s="216">
        <v>469608</v>
      </c>
      <c r="M19" s="214">
        <v>507648</v>
      </c>
      <c r="N19" s="216">
        <v>269211</v>
      </c>
      <c r="O19" s="216">
        <v>24018</v>
      </c>
      <c r="P19" s="168" t="s">
        <v>36</v>
      </c>
      <c r="Q19" s="216">
        <v>57947</v>
      </c>
      <c r="R19" s="216">
        <v>156472</v>
      </c>
      <c r="S19" s="214">
        <v>2889273</v>
      </c>
      <c r="T19" s="216">
        <v>45600</v>
      </c>
      <c r="U19" s="216">
        <v>342938</v>
      </c>
      <c r="V19" s="216">
        <v>1951809</v>
      </c>
      <c r="W19" s="216">
        <v>13157</v>
      </c>
      <c r="X19" s="168" t="s">
        <v>36</v>
      </c>
      <c r="Y19" s="216">
        <v>535769</v>
      </c>
      <c r="Z19" s="214">
        <v>137899</v>
      </c>
      <c r="AA19" s="216">
        <v>12396</v>
      </c>
      <c r="AB19" s="216">
        <v>125503</v>
      </c>
      <c r="AC19" s="214">
        <v>2712646</v>
      </c>
      <c r="AD19" s="216">
        <v>2712646</v>
      </c>
      <c r="AE19" s="216">
        <v>0</v>
      </c>
      <c r="AF19" s="168" t="s">
        <v>36</v>
      </c>
      <c r="AG19" s="214">
        <v>2077234</v>
      </c>
      <c r="AH19" s="216">
        <v>2077234</v>
      </c>
      <c r="AI19" s="214">
        <v>650000</v>
      </c>
      <c r="AJ19" s="216">
        <v>650000</v>
      </c>
      <c r="AK19" s="216">
        <v>0</v>
      </c>
      <c r="AL19" s="214">
        <v>51750</v>
      </c>
      <c r="AM19" s="216">
        <v>0</v>
      </c>
      <c r="AN19" s="216">
        <v>51750</v>
      </c>
      <c r="AO19" s="168" t="s">
        <v>36</v>
      </c>
      <c r="AP19" s="216">
        <v>0</v>
      </c>
      <c r="AQ19" s="214">
        <v>290200</v>
      </c>
      <c r="AR19" s="216">
        <v>200000</v>
      </c>
      <c r="AS19" s="216">
        <v>90200</v>
      </c>
    </row>
    <row r="20" spans="1:45" ht="18.75" customHeight="1">
      <c r="A20" s="168" t="s">
        <v>38</v>
      </c>
      <c r="B20" s="214">
        <v>32807384</v>
      </c>
      <c r="C20" s="214">
        <v>2827122</v>
      </c>
      <c r="D20" s="216">
        <v>253009</v>
      </c>
      <c r="E20" s="216">
        <v>365403</v>
      </c>
      <c r="F20" s="216">
        <v>1784682</v>
      </c>
      <c r="G20" s="216">
        <v>424028</v>
      </c>
      <c r="H20" s="168" t="s">
        <v>38</v>
      </c>
      <c r="I20" s="214">
        <v>14303643</v>
      </c>
      <c r="J20" s="216">
        <v>13957337</v>
      </c>
      <c r="K20" s="216">
        <v>0</v>
      </c>
      <c r="L20" s="216">
        <v>346306</v>
      </c>
      <c r="M20" s="214">
        <v>892808</v>
      </c>
      <c r="N20" s="216">
        <v>395505</v>
      </c>
      <c r="O20" s="216">
        <v>56252</v>
      </c>
      <c r="P20" s="168" t="s">
        <v>38</v>
      </c>
      <c r="Q20" s="216">
        <v>132989</v>
      </c>
      <c r="R20" s="216">
        <v>308062</v>
      </c>
      <c r="S20" s="214">
        <v>4653254</v>
      </c>
      <c r="T20" s="216">
        <v>263247</v>
      </c>
      <c r="U20" s="216">
        <v>292495</v>
      </c>
      <c r="V20" s="216">
        <v>3502262</v>
      </c>
      <c r="W20" s="216">
        <v>42475</v>
      </c>
      <c r="X20" s="168" t="s">
        <v>38</v>
      </c>
      <c r="Y20" s="216">
        <v>552775</v>
      </c>
      <c r="Z20" s="214">
        <v>184911</v>
      </c>
      <c r="AA20" s="216">
        <v>20124</v>
      </c>
      <c r="AB20" s="216">
        <v>164787</v>
      </c>
      <c r="AC20" s="214">
        <v>4848000</v>
      </c>
      <c r="AD20" s="216">
        <v>4848000</v>
      </c>
      <c r="AE20" s="216">
        <v>0</v>
      </c>
      <c r="AF20" s="168" t="s">
        <v>38</v>
      </c>
      <c r="AG20" s="214">
        <v>3843260</v>
      </c>
      <c r="AH20" s="216">
        <v>3843260</v>
      </c>
      <c r="AI20" s="214">
        <v>532221</v>
      </c>
      <c r="AJ20" s="216">
        <v>532221</v>
      </c>
      <c r="AK20" s="216">
        <v>0</v>
      </c>
      <c r="AL20" s="214">
        <v>60412</v>
      </c>
      <c r="AM20" s="216">
        <v>60412</v>
      </c>
      <c r="AN20" s="216">
        <v>0</v>
      </c>
      <c r="AO20" s="168" t="s">
        <v>38</v>
      </c>
      <c r="AP20" s="216">
        <v>0</v>
      </c>
      <c r="AQ20" s="214">
        <v>661753</v>
      </c>
      <c r="AR20" s="216">
        <v>100000</v>
      </c>
      <c r="AS20" s="216">
        <v>561753</v>
      </c>
    </row>
    <row r="21" spans="1:45" ht="18.75" customHeight="1">
      <c r="A21" s="168" t="s">
        <v>37</v>
      </c>
      <c r="B21" s="214">
        <v>17996878</v>
      </c>
      <c r="C21" s="214">
        <v>2005490</v>
      </c>
      <c r="D21" s="216">
        <v>233302</v>
      </c>
      <c r="E21" s="216">
        <v>331135</v>
      </c>
      <c r="F21" s="216">
        <v>1181967</v>
      </c>
      <c r="G21" s="216">
        <v>259086</v>
      </c>
      <c r="H21" s="168" t="s">
        <v>37</v>
      </c>
      <c r="I21" s="214">
        <v>7294780</v>
      </c>
      <c r="J21" s="216">
        <v>7214669</v>
      </c>
      <c r="K21" s="216">
        <v>0</v>
      </c>
      <c r="L21" s="216">
        <v>80111</v>
      </c>
      <c r="M21" s="214">
        <v>377237</v>
      </c>
      <c r="N21" s="216">
        <v>180748</v>
      </c>
      <c r="O21" s="216">
        <v>103985</v>
      </c>
      <c r="P21" s="168" t="s">
        <v>37</v>
      </c>
      <c r="Q21" s="216">
        <v>6698</v>
      </c>
      <c r="R21" s="216">
        <v>85806</v>
      </c>
      <c r="S21" s="214">
        <v>2314838</v>
      </c>
      <c r="T21" s="216">
        <v>117238</v>
      </c>
      <c r="U21" s="216">
        <v>1204273</v>
      </c>
      <c r="V21" s="216">
        <v>595215</v>
      </c>
      <c r="W21" s="216">
        <v>5108</v>
      </c>
      <c r="X21" s="168" t="s">
        <v>37</v>
      </c>
      <c r="Y21" s="216">
        <v>393004</v>
      </c>
      <c r="Z21" s="214">
        <v>152775</v>
      </c>
      <c r="AA21" s="216">
        <v>5551</v>
      </c>
      <c r="AB21" s="216">
        <v>147224</v>
      </c>
      <c r="AC21" s="214">
        <v>2829200</v>
      </c>
      <c r="AD21" s="216">
        <v>2829200</v>
      </c>
      <c r="AE21" s="216">
        <v>0</v>
      </c>
      <c r="AF21" s="168" t="s">
        <v>37</v>
      </c>
      <c r="AG21" s="214">
        <v>2212574</v>
      </c>
      <c r="AH21" s="216">
        <v>2212574</v>
      </c>
      <c r="AI21" s="214">
        <v>390984</v>
      </c>
      <c r="AJ21" s="216">
        <v>390984</v>
      </c>
      <c r="AK21" s="216">
        <v>0</v>
      </c>
      <c r="AL21" s="214">
        <v>39000</v>
      </c>
      <c r="AM21" s="216">
        <v>39000</v>
      </c>
      <c r="AN21" s="216">
        <v>0</v>
      </c>
      <c r="AO21" s="168" t="s">
        <v>37</v>
      </c>
      <c r="AP21" s="216">
        <v>0</v>
      </c>
      <c r="AQ21" s="214">
        <v>380000</v>
      </c>
      <c r="AR21" s="216">
        <v>150000</v>
      </c>
      <c r="AS21" s="216">
        <v>230000</v>
      </c>
    </row>
    <row r="22" spans="1:45" ht="18.75" customHeight="1">
      <c r="A22" s="168" t="s">
        <v>39</v>
      </c>
      <c r="B22" s="214">
        <v>22755749</v>
      </c>
      <c r="C22" s="214">
        <v>2057180</v>
      </c>
      <c r="D22" s="216">
        <v>234863</v>
      </c>
      <c r="E22" s="216">
        <v>304933</v>
      </c>
      <c r="F22" s="216">
        <v>1220350</v>
      </c>
      <c r="G22" s="216">
        <v>297034</v>
      </c>
      <c r="H22" s="168" t="s">
        <v>39</v>
      </c>
      <c r="I22" s="214">
        <v>8444418</v>
      </c>
      <c r="J22" s="216">
        <v>8172994</v>
      </c>
      <c r="K22" s="216">
        <v>0</v>
      </c>
      <c r="L22" s="216">
        <v>271424</v>
      </c>
      <c r="M22" s="214">
        <v>902796</v>
      </c>
      <c r="N22" s="216">
        <v>710806</v>
      </c>
      <c r="O22" s="216">
        <v>88637</v>
      </c>
      <c r="P22" s="168" t="s">
        <v>39</v>
      </c>
      <c r="Q22" s="216">
        <v>27535</v>
      </c>
      <c r="R22" s="216">
        <v>75818</v>
      </c>
      <c r="S22" s="214">
        <v>4075684</v>
      </c>
      <c r="T22" s="216">
        <v>82813</v>
      </c>
      <c r="U22" s="216">
        <v>579066</v>
      </c>
      <c r="V22" s="216">
        <v>2977522</v>
      </c>
      <c r="W22" s="216">
        <v>0</v>
      </c>
      <c r="X22" s="168" t="s">
        <v>39</v>
      </c>
      <c r="Y22" s="216">
        <v>436283</v>
      </c>
      <c r="Z22" s="214">
        <v>125289</v>
      </c>
      <c r="AA22" s="216">
        <v>7171</v>
      </c>
      <c r="AB22" s="216">
        <v>118118</v>
      </c>
      <c r="AC22" s="214">
        <v>3717641</v>
      </c>
      <c r="AD22" s="216">
        <v>3717641</v>
      </c>
      <c r="AE22" s="216">
        <v>0</v>
      </c>
      <c r="AF22" s="168" t="s">
        <v>39</v>
      </c>
      <c r="AG22" s="214">
        <v>2297640</v>
      </c>
      <c r="AH22" s="216">
        <v>2297640</v>
      </c>
      <c r="AI22" s="214">
        <v>649734</v>
      </c>
      <c r="AJ22" s="216">
        <v>649734</v>
      </c>
      <c r="AK22" s="216">
        <v>0</v>
      </c>
      <c r="AL22" s="214">
        <v>77250</v>
      </c>
      <c r="AM22" s="216">
        <v>77250</v>
      </c>
      <c r="AN22" s="216">
        <v>0</v>
      </c>
      <c r="AO22" s="168" t="s">
        <v>39</v>
      </c>
      <c r="AP22" s="216">
        <v>0</v>
      </c>
      <c r="AQ22" s="214">
        <v>408117</v>
      </c>
      <c r="AR22" s="216">
        <v>0</v>
      </c>
      <c r="AS22" s="216">
        <v>408117</v>
      </c>
    </row>
    <row r="23" spans="1:45" ht="18.75" customHeight="1">
      <c r="A23" s="168" t="s">
        <v>40</v>
      </c>
      <c r="B23" s="214">
        <v>18847720</v>
      </c>
      <c r="C23" s="214">
        <v>1958260</v>
      </c>
      <c r="D23" s="216">
        <v>206618</v>
      </c>
      <c r="E23" s="216">
        <v>371728</v>
      </c>
      <c r="F23" s="216">
        <v>1143863</v>
      </c>
      <c r="G23" s="216">
        <v>236051</v>
      </c>
      <c r="H23" s="168" t="s">
        <v>40</v>
      </c>
      <c r="I23" s="214">
        <v>6462500</v>
      </c>
      <c r="J23" s="216">
        <v>6349090</v>
      </c>
      <c r="K23" s="216">
        <v>0</v>
      </c>
      <c r="L23" s="216">
        <v>113410</v>
      </c>
      <c r="M23" s="214">
        <v>510141</v>
      </c>
      <c r="N23" s="216">
        <v>246449</v>
      </c>
      <c r="O23" s="216">
        <v>15329</v>
      </c>
      <c r="P23" s="168" t="s">
        <v>40</v>
      </c>
      <c r="Q23" s="216">
        <v>44466</v>
      </c>
      <c r="R23" s="216">
        <v>203897</v>
      </c>
      <c r="S23" s="214">
        <v>3053381</v>
      </c>
      <c r="T23" s="216">
        <v>42140</v>
      </c>
      <c r="U23" s="216">
        <v>142801</v>
      </c>
      <c r="V23" s="216">
        <v>2402393</v>
      </c>
      <c r="W23" s="216">
        <v>9954</v>
      </c>
      <c r="X23" s="168" t="s">
        <v>40</v>
      </c>
      <c r="Y23" s="216">
        <v>456093</v>
      </c>
      <c r="Z23" s="214">
        <v>112860</v>
      </c>
      <c r="AA23" s="216">
        <v>0</v>
      </c>
      <c r="AB23" s="216">
        <v>112860</v>
      </c>
      <c r="AC23" s="214">
        <v>3875897</v>
      </c>
      <c r="AD23" s="216">
        <v>3875897</v>
      </c>
      <c r="AE23" s="216">
        <v>0</v>
      </c>
      <c r="AF23" s="168" t="s">
        <v>40</v>
      </c>
      <c r="AG23" s="214">
        <v>1979429</v>
      </c>
      <c r="AH23" s="216">
        <v>1979429</v>
      </c>
      <c r="AI23" s="214">
        <v>488000</v>
      </c>
      <c r="AJ23" s="216">
        <v>488000</v>
      </c>
      <c r="AK23" s="216">
        <v>0</v>
      </c>
      <c r="AL23" s="214">
        <v>122252</v>
      </c>
      <c r="AM23" s="216">
        <v>21752</v>
      </c>
      <c r="AN23" s="216">
        <v>100500</v>
      </c>
      <c r="AO23" s="168" t="s">
        <v>40</v>
      </c>
      <c r="AP23" s="216">
        <v>0</v>
      </c>
      <c r="AQ23" s="214">
        <v>285000</v>
      </c>
      <c r="AR23" s="216">
        <v>0</v>
      </c>
      <c r="AS23" s="216">
        <v>285000</v>
      </c>
    </row>
    <row r="24" spans="1:45" ht="18.75" customHeight="1">
      <c r="A24" s="168" t="s">
        <v>41</v>
      </c>
      <c r="B24" s="214">
        <v>25951501</v>
      </c>
      <c r="C24" s="214">
        <v>2918161</v>
      </c>
      <c r="D24" s="216">
        <v>290891</v>
      </c>
      <c r="E24" s="216">
        <v>376690</v>
      </c>
      <c r="F24" s="216">
        <v>1914808</v>
      </c>
      <c r="G24" s="216">
        <v>335772</v>
      </c>
      <c r="H24" s="168" t="s">
        <v>41</v>
      </c>
      <c r="I24" s="214">
        <v>10077014</v>
      </c>
      <c r="J24" s="216">
        <v>9875835</v>
      </c>
      <c r="K24" s="216">
        <v>0</v>
      </c>
      <c r="L24" s="216">
        <v>201179</v>
      </c>
      <c r="M24" s="214">
        <v>650965</v>
      </c>
      <c r="N24" s="216">
        <v>348995</v>
      </c>
      <c r="O24" s="216">
        <v>99923</v>
      </c>
      <c r="P24" s="168" t="s">
        <v>41</v>
      </c>
      <c r="Q24" s="216">
        <v>97930</v>
      </c>
      <c r="R24" s="216">
        <v>104117</v>
      </c>
      <c r="S24" s="214">
        <v>4017733</v>
      </c>
      <c r="T24" s="216">
        <v>143394</v>
      </c>
      <c r="U24" s="216">
        <v>2373666</v>
      </c>
      <c r="V24" s="216">
        <v>588192</v>
      </c>
      <c r="W24" s="216">
        <v>54501</v>
      </c>
      <c r="X24" s="168" t="s">
        <v>41</v>
      </c>
      <c r="Y24" s="216">
        <v>857980</v>
      </c>
      <c r="Z24" s="214">
        <v>326714</v>
      </c>
      <c r="AA24" s="216">
        <v>6581</v>
      </c>
      <c r="AB24" s="216">
        <v>320133</v>
      </c>
      <c r="AC24" s="214">
        <v>4547413</v>
      </c>
      <c r="AD24" s="216">
        <v>4547413</v>
      </c>
      <c r="AE24" s="216">
        <v>0</v>
      </c>
      <c r="AF24" s="168" t="s">
        <v>41</v>
      </c>
      <c r="AG24" s="214">
        <v>2729731</v>
      </c>
      <c r="AH24" s="216">
        <v>2729731</v>
      </c>
      <c r="AI24" s="214">
        <v>300000</v>
      </c>
      <c r="AJ24" s="216">
        <v>300000</v>
      </c>
      <c r="AK24" s="216">
        <v>0</v>
      </c>
      <c r="AL24" s="214">
        <v>101767</v>
      </c>
      <c r="AM24" s="216">
        <v>101767</v>
      </c>
      <c r="AN24" s="216">
        <v>0</v>
      </c>
      <c r="AO24" s="168" t="s">
        <v>41</v>
      </c>
      <c r="AP24" s="216">
        <v>0</v>
      </c>
      <c r="AQ24" s="214">
        <v>282003</v>
      </c>
      <c r="AR24" s="216">
        <v>30000</v>
      </c>
      <c r="AS24" s="216">
        <v>252003</v>
      </c>
    </row>
    <row r="25" spans="1:45" ht="18.75" customHeight="1">
      <c r="A25" s="168" t="s">
        <v>42</v>
      </c>
      <c r="B25" s="214">
        <v>11824106</v>
      </c>
      <c r="C25" s="214">
        <v>1671822</v>
      </c>
      <c r="D25" s="216">
        <v>185798</v>
      </c>
      <c r="E25" s="216">
        <v>322175</v>
      </c>
      <c r="F25" s="216">
        <v>1003595</v>
      </c>
      <c r="G25" s="216">
        <v>160254</v>
      </c>
      <c r="H25" s="168" t="s">
        <v>42</v>
      </c>
      <c r="I25" s="214">
        <v>3761331</v>
      </c>
      <c r="J25" s="216">
        <v>3628601</v>
      </c>
      <c r="K25" s="216">
        <v>0</v>
      </c>
      <c r="L25" s="216">
        <v>132730</v>
      </c>
      <c r="M25" s="214">
        <v>488800</v>
      </c>
      <c r="N25" s="216">
        <v>221723</v>
      </c>
      <c r="O25" s="216">
        <v>44195</v>
      </c>
      <c r="P25" s="168" t="s">
        <v>42</v>
      </c>
      <c r="Q25" s="216">
        <v>50169</v>
      </c>
      <c r="R25" s="216">
        <v>172713</v>
      </c>
      <c r="S25" s="214">
        <v>1957539</v>
      </c>
      <c r="T25" s="216">
        <v>47757</v>
      </c>
      <c r="U25" s="216">
        <v>514126</v>
      </c>
      <c r="V25" s="216">
        <v>958828</v>
      </c>
      <c r="W25" s="216">
        <v>4205</v>
      </c>
      <c r="X25" s="168" t="s">
        <v>42</v>
      </c>
      <c r="Y25" s="216">
        <v>432623</v>
      </c>
      <c r="Z25" s="214">
        <v>147674</v>
      </c>
      <c r="AA25" s="216">
        <v>1766</v>
      </c>
      <c r="AB25" s="216">
        <v>145908</v>
      </c>
      <c r="AC25" s="214">
        <v>1938568</v>
      </c>
      <c r="AD25" s="216">
        <v>1938568</v>
      </c>
      <c r="AE25" s="216">
        <v>0</v>
      </c>
      <c r="AF25" s="168" t="s">
        <v>42</v>
      </c>
      <c r="AG25" s="214">
        <v>1560372</v>
      </c>
      <c r="AH25" s="216">
        <v>1560372</v>
      </c>
      <c r="AI25" s="214">
        <v>100000</v>
      </c>
      <c r="AJ25" s="216">
        <v>100000</v>
      </c>
      <c r="AK25" s="216">
        <v>0</v>
      </c>
      <c r="AL25" s="214">
        <v>1000</v>
      </c>
      <c r="AM25" s="216">
        <v>1000</v>
      </c>
      <c r="AN25" s="216">
        <v>0</v>
      </c>
      <c r="AO25" s="168" t="s">
        <v>42</v>
      </c>
      <c r="AP25" s="216">
        <v>0</v>
      </c>
      <c r="AQ25" s="214">
        <v>197000</v>
      </c>
      <c r="AR25" s="216">
        <v>0</v>
      </c>
      <c r="AS25" s="216">
        <v>197000</v>
      </c>
    </row>
    <row r="26" spans="1:45" ht="18.75" customHeight="1">
      <c r="A26" s="168" t="s">
        <v>43</v>
      </c>
      <c r="B26" s="214">
        <v>14246275</v>
      </c>
      <c r="C26" s="214">
        <v>1844386</v>
      </c>
      <c r="D26" s="216">
        <v>192849</v>
      </c>
      <c r="E26" s="216">
        <v>283922</v>
      </c>
      <c r="F26" s="216">
        <v>1116827</v>
      </c>
      <c r="G26" s="216">
        <v>250788</v>
      </c>
      <c r="H26" s="168" t="s">
        <v>43</v>
      </c>
      <c r="I26" s="214">
        <v>5194697</v>
      </c>
      <c r="J26" s="216">
        <v>5073642</v>
      </c>
      <c r="K26" s="216">
        <v>0</v>
      </c>
      <c r="L26" s="216">
        <v>121055</v>
      </c>
      <c r="M26" s="214">
        <v>575745</v>
      </c>
      <c r="N26" s="216">
        <v>252489</v>
      </c>
      <c r="O26" s="216">
        <v>35173</v>
      </c>
      <c r="P26" s="168" t="s">
        <v>43</v>
      </c>
      <c r="Q26" s="216">
        <v>62461</v>
      </c>
      <c r="R26" s="216">
        <v>225622</v>
      </c>
      <c r="S26" s="214">
        <v>1992714</v>
      </c>
      <c r="T26" s="216">
        <v>100008</v>
      </c>
      <c r="U26" s="216">
        <v>251253</v>
      </c>
      <c r="V26" s="216">
        <v>1283439</v>
      </c>
      <c r="W26" s="216">
        <v>6453</v>
      </c>
      <c r="X26" s="168" t="s">
        <v>43</v>
      </c>
      <c r="Y26" s="216">
        <v>351561</v>
      </c>
      <c r="Z26" s="214">
        <v>212894</v>
      </c>
      <c r="AA26" s="216">
        <v>11949</v>
      </c>
      <c r="AB26" s="216">
        <v>200945</v>
      </c>
      <c r="AC26" s="214">
        <v>2183909</v>
      </c>
      <c r="AD26" s="216">
        <v>2183909</v>
      </c>
      <c r="AE26" s="216">
        <v>0</v>
      </c>
      <c r="AF26" s="168" t="s">
        <v>43</v>
      </c>
      <c r="AG26" s="214">
        <v>1827969</v>
      </c>
      <c r="AH26" s="216">
        <v>1827969</v>
      </c>
      <c r="AI26" s="214">
        <v>237961</v>
      </c>
      <c r="AJ26" s="216">
        <v>237961</v>
      </c>
      <c r="AK26" s="216">
        <v>0</v>
      </c>
      <c r="AL26" s="214">
        <v>0</v>
      </c>
      <c r="AM26" s="216">
        <v>0</v>
      </c>
      <c r="AN26" s="216">
        <v>0</v>
      </c>
      <c r="AO26" s="168" t="s">
        <v>43</v>
      </c>
      <c r="AP26" s="216">
        <v>0</v>
      </c>
      <c r="AQ26" s="214">
        <v>176000</v>
      </c>
      <c r="AR26" s="216">
        <v>50000</v>
      </c>
      <c r="AS26" s="216">
        <v>126000</v>
      </c>
    </row>
    <row r="27" spans="1:45" ht="18.75" customHeight="1">
      <c r="A27" s="168" t="s">
        <v>44</v>
      </c>
      <c r="B27" s="214">
        <v>6918454</v>
      </c>
      <c r="C27" s="214">
        <v>917556</v>
      </c>
      <c r="D27" s="216">
        <v>136507</v>
      </c>
      <c r="E27" s="216">
        <v>180417</v>
      </c>
      <c r="F27" s="216">
        <v>464217</v>
      </c>
      <c r="G27" s="216">
        <v>136415</v>
      </c>
      <c r="H27" s="168" t="s">
        <v>44</v>
      </c>
      <c r="I27" s="214">
        <v>1840858</v>
      </c>
      <c r="J27" s="216">
        <v>1673341</v>
      </c>
      <c r="K27" s="216">
        <v>16072</v>
      </c>
      <c r="L27" s="216">
        <v>151445</v>
      </c>
      <c r="M27" s="214">
        <v>569128</v>
      </c>
      <c r="N27" s="216">
        <v>192209</v>
      </c>
      <c r="O27" s="216">
        <v>84124</v>
      </c>
      <c r="P27" s="168" t="s">
        <v>44</v>
      </c>
      <c r="Q27" s="216">
        <v>0</v>
      </c>
      <c r="R27" s="216">
        <v>292795</v>
      </c>
      <c r="S27" s="214">
        <v>1163661</v>
      </c>
      <c r="T27" s="216">
        <v>71934</v>
      </c>
      <c r="U27" s="216">
        <v>177157</v>
      </c>
      <c r="V27" s="216">
        <v>633619</v>
      </c>
      <c r="W27" s="216">
        <v>5375</v>
      </c>
      <c r="X27" s="168" t="s">
        <v>44</v>
      </c>
      <c r="Y27" s="216">
        <v>275576</v>
      </c>
      <c r="Z27" s="214">
        <v>171074</v>
      </c>
      <c r="AA27" s="216">
        <v>7814</v>
      </c>
      <c r="AB27" s="216">
        <v>163260</v>
      </c>
      <c r="AC27" s="214">
        <v>849489</v>
      </c>
      <c r="AD27" s="216">
        <v>849489</v>
      </c>
      <c r="AE27" s="216">
        <v>0</v>
      </c>
      <c r="AF27" s="168" t="s">
        <v>44</v>
      </c>
      <c r="AG27" s="214">
        <v>1181308</v>
      </c>
      <c r="AH27" s="216">
        <v>1181308</v>
      </c>
      <c r="AI27" s="214">
        <v>21000</v>
      </c>
      <c r="AJ27" s="216">
        <v>21000</v>
      </c>
      <c r="AK27" s="216">
        <v>0</v>
      </c>
      <c r="AL27" s="214">
        <v>69750</v>
      </c>
      <c r="AM27" s="216">
        <v>69750</v>
      </c>
      <c r="AN27" s="216">
        <v>0</v>
      </c>
      <c r="AO27" s="168" t="s">
        <v>44</v>
      </c>
      <c r="AP27" s="216">
        <v>0</v>
      </c>
      <c r="AQ27" s="214">
        <v>134630</v>
      </c>
      <c r="AR27" s="216">
        <v>47000</v>
      </c>
      <c r="AS27" s="216">
        <v>87630</v>
      </c>
    </row>
    <row r="28" spans="1:45" ht="18.75" customHeight="1">
      <c r="A28" s="168" t="s">
        <v>45</v>
      </c>
      <c r="B28" s="214">
        <v>14043787</v>
      </c>
      <c r="C28" s="214">
        <v>2132220</v>
      </c>
      <c r="D28" s="216">
        <v>195909</v>
      </c>
      <c r="E28" s="216">
        <v>320183</v>
      </c>
      <c r="F28" s="216">
        <v>1321738</v>
      </c>
      <c r="G28" s="216">
        <v>294390</v>
      </c>
      <c r="H28" s="168" t="s">
        <v>45</v>
      </c>
      <c r="I28" s="214">
        <v>4340086</v>
      </c>
      <c r="J28" s="216">
        <v>4198822</v>
      </c>
      <c r="K28" s="216">
        <v>0</v>
      </c>
      <c r="L28" s="216">
        <v>141264</v>
      </c>
      <c r="M28" s="214">
        <v>531139</v>
      </c>
      <c r="N28" s="216">
        <v>94951</v>
      </c>
      <c r="O28" s="216">
        <v>43450</v>
      </c>
      <c r="P28" s="168" t="s">
        <v>45</v>
      </c>
      <c r="Q28" s="216">
        <v>214931</v>
      </c>
      <c r="R28" s="216">
        <v>177807</v>
      </c>
      <c r="S28" s="214">
        <v>2135740</v>
      </c>
      <c r="T28" s="216">
        <v>302050</v>
      </c>
      <c r="U28" s="216">
        <v>242544</v>
      </c>
      <c r="V28" s="216">
        <v>1299320</v>
      </c>
      <c r="W28" s="216">
        <v>13662</v>
      </c>
      <c r="X28" s="168" t="s">
        <v>45</v>
      </c>
      <c r="Y28" s="216">
        <v>278164</v>
      </c>
      <c r="Z28" s="214">
        <v>812806</v>
      </c>
      <c r="AA28" s="216">
        <v>41599</v>
      </c>
      <c r="AB28" s="216">
        <v>771207</v>
      </c>
      <c r="AC28" s="214">
        <v>1950086</v>
      </c>
      <c r="AD28" s="216">
        <v>1950086</v>
      </c>
      <c r="AE28" s="216">
        <v>0</v>
      </c>
      <c r="AF28" s="168" t="s">
        <v>45</v>
      </c>
      <c r="AG28" s="214">
        <v>1791470</v>
      </c>
      <c r="AH28" s="216">
        <v>1791470</v>
      </c>
      <c r="AI28" s="214">
        <v>196240</v>
      </c>
      <c r="AJ28" s="216">
        <v>196240</v>
      </c>
      <c r="AK28" s="216">
        <v>0</v>
      </c>
      <c r="AL28" s="214">
        <v>0</v>
      </c>
      <c r="AM28" s="216">
        <v>0</v>
      </c>
      <c r="AN28" s="216">
        <v>0</v>
      </c>
      <c r="AO28" s="168" t="s">
        <v>45</v>
      </c>
      <c r="AP28" s="216">
        <v>0</v>
      </c>
      <c r="AQ28" s="214">
        <v>154000</v>
      </c>
      <c r="AR28" s="216">
        <v>20000</v>
      </c>
      <c r="AS28" s="216">
        <v>134000</v>
      </c>
    </row>
    <row r="29" spans="1:45" ht="18.75" customHeight="1">
      <c r="A29" s="168" t="s">
        <v>46</v>
      </c>
      <c r="B29" s="214">
        <v>15230523</v>
      </c>
      <c r="C29" s="214">
        <v>1707071</v>
      </c>
      <c r="D29" s="216">
        <v>176078</v>
      </c>
      <c r="E29" s="216">
        <v>250978</v>
      </c>
      <c r="F29" s="216">
        <v>1029539</v>
      </c>
      <c r="G29" s="216">
        <v>250476</v>
      </c>
      <c r="H29" s="168" t="s">
        <v>46</v>
      </c>
      <c r="I29" s="214">
        <v>5130805</v>
      </c>
      <c r="J29" s="216">
        <v>4926696</v>
      </c>
      <c r="K29" s="216">
        <v>0</v>
      </c>
      <c r="L29" s="216">
        <v>204109</v>
      </c>
      <c r="M29" s="214">
        <v>467278</v>
      </c>
      <c r="N29" s="216">
        <v>45876</v>
      </c>
      <c r="O29" s="216">
        <v>115140</v>
      </c>
      <c r="P29" s="168" t="s">
        <v>46</v>
      </c>
      <c r="Q29" s="216">
        <v>93132</v>
      </c>
      <c r="R29" s="216">
        <v>213130</v>
      </c>
      <c r="S29" s="214">
        <v>2148844</v>
      </c>
      <c r="T29" s="216">
        <v>41288</v>
      </c>
      <c r="U29" s="216">
        <v>164164</v>
      </c>
      <c r="V29" s="216">
        <v>1727137</v>
      </c>
      <c r="W29" s="216">
        <v>49031</v>
      </c>
      <c r="X29" s="168" t="s">
        <v>46</v>
      </c>
      <c r="Y29" s="216">
        <v>167224</v>
      </c>
      <c r="Z29" s="214">
        <v>880856</v>
      </c>
      <c r="AA29" s="216">
        <v>36150</v>
      </c>
      <c r="AB29" s="216">
        <v>844706</v>
      </c>
      <c r="AC29" s="214">
        <v>2190967</v>
      </c>
      <c r="AD29" s="216">
        <v>2190967</v>
      </c>
      <c r="AE29" s="216">
        <v>0</v>
      </c>
      <c r="AF29" s="168" t="s">
        <v>46</v>
      </c>
      <c r="AG29" s="214">
        <v>1497066</v>
      </c>
      <c r="AH29" s="216">
        <v>1497066</v>
      </c>
      <c r="AI29" s="214">
        <v>250000</v>
      </c>
      <c r="AJ29" s="216">
        <v>250000</v>
      </c>
      <c r="AK29" s="216">
        <v>0</v>
      </c>
      <c r="AL29" s="214">
        <v>0</v>
      </c>
      <c r="AM29" s="216">
        <v>0</v>
      </c>
      <c r="AN29" s="216">
        <v>0</v>
      </c>
      <c r="AO29" s="168" t="s">
        <v>46</v>
      </c>
      <c r="AP29" s="216">
        <v>0</v>
      </c>
      <c r="AQ29" s="214">
        <v>957636</v>
      </c>
      <c r="AR29" s="216">
        <v>800000</v>
      </c>
      <c r="AS29" s="216">
        <v>157636</v>
      </c>
    </row>
    <row r="30" spans="1:45" ht="18.75" customHeight="1">
      <c r="A30" s="168" t="s">
        <v>47</v>
      </c>
      <c r="B30" s="214">
        <v>9834360</v>
      </c>
      <c r="C30" s="214">
        <v>1459549</v>
      </c>
      <c r="D30" s="216">
        <v>166543</v>
      </c>
      <c r="E30" s="216">
        <v>225148</v>
      </c>
      <c r="F30" s="216">
        <v>851585</v>
      </c>
      <c r="G30" s="216">
        <v>216273</v>
      </c>
      <c r="H30" s="168" t="s">
        <v>47</v>
      </c>
      <c r="I30" s="214">
        <v>3272694</v>
      </c>
      <c r="J30" s="216">
        <v>3096527</v>
      </c>
      <c r="K30" s="216">
        <v>0</v>
      </c>
      <c r="L30" s="216">
        <v>176167</v>
      </c>
      <c r="M30" s="214">
        <v>312081</v>
      </c>
      <c r="N30" s="216">
        <v>25083</v>
      </c>
      <c r="O30" s="216">
        <v>23436</v>
      </c>
      <c r="P30" s="168" t="s">
        <v>47</v>
      </c>
      <c r="Q30" s="216">
        <v>125509</v>
      </c>
      <c r="R30" s="216">
        <v>138053</v>
      </c>
      <c r="S30" s="214">
        <v>1193192</v>
      </c>
      <c r="T30" s="216">
        <v>2929</v>
      </c>
      <c r="U30" s="216">
        <v>691204</v>
      </c>
      <c r="V30" s="216">
        <v>364359</v>
      </c>
      <c r="W30" s="216">
        <v>10062</v>
      </c>
      <c r="X30" s="168" t="s">
        <v>47</v>
      </c>
      <c r="Y30" s="216">
        <v>124638</v>
      </c>
      <c r="Z30" s="214">
        <v>530387</v>
      </c>
      <c r="AA30" s="216">
        <v>12236</v>
      </c>
      <c r="AB30" s="216">
        <v>518151</v>
      </c>
      <c r="AC30" s="214">
        <v>1501200</v>
      </c>
      <c r="AD30" s="216">
        <v>1501200</v>
      </c>
      <c r="AE30" s="216">
        <v>0</v>
      </c>
      <c r="AF30" s="168" t="s">
        <v>47</v>
      </c>
      <c r="AG30" s="214">
        <v>1271191</v>
      </c>
      <c r="AH30" s="216">
        <v>1271191</v>
      </c>
      <c r="AI30" s="214">
        <v>80266</v>
      </c>
      <c r="AJ30" s="216">
        <v>80266</v>
      </c>
      <c r="AK30" s="216">
        <v>0</v>
      </c>
      <c r="AL30" s="214">
        <v>0</v>
      </c>
      <c r="AM30" s="216">
        <v>0</v>
      </c>
      <c r="AN30" s="216">
        <v>0</v>
      </c>
      <c r="AO30" s="168" t="s">
        <v>47</v>
      </c>
      <c r="AP30" s="216">
        <v>0</v>
      </c>
      <c r="AQ30" s="214">
        <v>213800</v>
      </c>
      <c r="AR30" s="216">
        <v>15000</v>
      </c>
      <c r="AS30" s="216">
        <v>198800</v>
      </c>
    </row>
    <row r="31" spans="1:45" ht="18.75" customHeight="1">
      <c r="A31" s="168" t="s">
        <v>72</v>
      </c>
      <c r="B31" s="214">
        <v>7734763</v>
      </c>
      <c r="C31" s="214">
        <v>1392875</v>
      </c>
      <c r="D31" s="216">
        <v>154443</v>
      </c>
      <c r="E31" s="216">
        <v>399695</v>
      </c>
      <c r="F31" s="216">
        <v>792241</v>
      </c>
      <c r="G31" s="216">
        <v>46496</v>
      </c>
      <c r="H31" s="168" t="s">
        <v>72</v>
      </c>
      <c r="I31" s="214">
        <v>1956175</v>
      </c>
      <c r="J31" s="216">
        <v>1708215</v>
      </c>
      <c r="K31" s="216">
        <v>0</v>
      </c>
      <c r="L31" s="216">
        <v>247960</v>
      </c>
      <c r="M31" s="214">
        <v>1537669</v>
      </c>
      <c r="N31" s="216">
        <v>644705</v>
      </c>
      <c r="O31" s="216">
        <v>312472</v>
      </c>
      <c r="P31" s="168" t="s">
        <v>72</v>
      </c>
      <c r="Q31" s="216">
        <v>187890</v>
      </c>
      <c r="R31" s="216">
        <v>392602</v>
      </c>
      <c r="S31" s="214">
        <v>1484717</v>
      </c>
      <c r="T31" s="216">
        <v>44943</v>
      </c>
      <c r="U31" s="216">
        <v>67454</v>
      </c>
      <c r="V31" s="216">
        <v>966826</v>
      </c>
      <c r="W31" s="216">
        <v>0</v>
      </c>
      <c r="X31" s="168" t="s">
        <v>72</v>
      </c>
      <c r="Y31" s="216">
        <v>405494</v>
      </c>
      <c r="Z31" s="214">
        <v>225080</v>
      </c>
      <c r="AA31" s="216">
        <v>0</v>
      </c>
      <c r="AB31" s="216">
        <v>225080</v>
      </c>
      <c r="AC31" s="214">
        <v>455956</v>
      </c>
      <c r="AD31" s="216">
        <v>454376</v>
      </c>
      <c r="AE31" s="216">
        <v>1580</v>
      </c>
      <c r="AF31" s="168" t="s">
        <v>72</v>
      </c>
      <c r="AG31" s="214">
        <v>544369</v>
      </c>
      <c r="AH31" s="216">
        <v>544369</v>
      </c>
      <c r="AI31" s="214">
        <v>0</v>
      </c>
      <c r="AJ31" s="216">
        <v>0</v>
      </c>
      <c r="AK31" s="216">
        <v>0</v>
      </c>
      <c r="AL31" s="214">
        <v>79922</v>
      </c>
      <c r="AM31" s="216">
        <v>0</v>
      </c>
      <c r="AN31" s="216">
        <v>79922</v>
      </c>
      <c r="AO31" s="168" t="s">
        <v>72</v>
      </c>
      <c r="AP31" s="216">
        <v>0</v>
      </c>
      <c r="AQ31" s="214">
        <v>58000</v>
      </c>
      <c r="AR31" s="216">
        <v>30000</v>
      </c>
      <c r="AS31" s="216">
        <v>28000</v>
      </c>
    </row>
    <row r="32" spans="1:45" ht="18.75" customHeight="1">
      <c r="A32" s="168" t="s">
        <v>73</v>
      </c>
      <c r="B32" s="214">
        <v>1974250</v>
      </c>
      <c r="C32" s="214">
        <v>442381</v>
      </c>
      <c r="D32" s="216">
        <v>61906</v>
      </c>
      <c r="E32" s="216">
        <v>247600</v>
      </c>
      <c r="F32" s="216">
        <v>108857</v>
      </c>
      <c r="G32" s="216">
        <v>24018</v>
      </c>
      <c r="H32" s="168" t="s">
        <v>73</v>
      </c>
      <c r="I32" s="214">
        <v>568840</v>
      </c>
      <c r="J32" s="216">
        <v>482574</v>
      </c>
      <c r="K32" s="216">
        <v>0</v>
      </c>
      <c r="L32" s="216">
        <v>86266</v>
      </c>
      <c r="M32" s="214">
        <v>421065</v>
      </c>
      <c r="N32" s="216">
        <v>112068</v>
      </c>
      <c r="O32" s="216">
        <v>19649</v>
      </c>
      <c r="P32" s="168" t="s">
        <v>73</v>
      </c>
      <c r="Q32" s="216">
        <v>224306</v>
      </c>
      <c r="R32" s="216">
        <v>65042</v>
      </c>
      <c r="S32" s="214">
        <v>265141</v>
      </c>
      <c r="T32" s="216">
        <v>1534</v>
      </c>
      <c r="U32" s="216">
        <v>13274</v>
      </c>
      <c r="V32" s="216">
        <v>125760</v>
      </c>
      <c r="W32" s="216">
        <v>0</v>
      </c>
      <c r="X32" s="168" t="s">
        <v>73</v>
      </c>
      <c r="Y32" s="216">
        <v>124573</v>
      </c>
      <c r="Z32" s="214">
        <v>59823</v>
      </c>
      <c r="AA32" s="216">
        <v>16589</v>
      </c>
      <c r="AB32" s="216">
        <v>43234</v>
      </c>
      <c r="AC32" s="214">
        <v>41992</v>
      </c>
      <c r="AD32" s="216">
        <v>41992</v>
      </c>
      <c r="AE32" s="216">
        <v>0</v>
      </c>
      <c r="AF32" s="168" t="s">
        <v>73</v>
      </c>
      <c r="AG32" s="214">
        <v>151728</v>
      </c>
      <c r="AH32" s="216">
        <v>151728</v>
      </c>
      <c r="AI32" s="214">
        <v>1500</v>
      </c>
      <c r="AJ32" s="216">
        <v>1500</v>
      </c>
      <c r="AK32" s="216">
        <v>0</v>
      </c>
      <c r="AL32" s="214">
        <v>0</v>
      </c>
      <c r="AM32" s="216">
        <v>0</v>
      </c>
      <c r="AN32" s="216">
        <v>0</v>
      </c>
      <c r="AO32" s="168" t="s">
        <v>73</v>
      </c>
      <c r="AP32" s="216">
        <v>0</v>
      </c>
      <c r="AQ32" s="214">
        <v>21780</v>
      </c>
      <c r="AR32" s="216">
        <v>5000</v>
      </c>
      <c r="AS32" s="216">
        <v>16780</v>
      </c>
    </row>
  </sheetData>
  <sheetProtection/>
  <mergeCells count="3">
    <mergeCell ref="B1:C1"/>
    <mergeCell ref="B2:C2"/>
    <mergeCell ref="B3:C3"/>
  </mergeCells>
  <printOptions horizontalCentered="1"/>
  <pageMargins left="1.299212598425197" right="1.4960629921259843" top="0.7874015748031497" bottom="2.362204724409449" header="0" footer="0.5905511811023623"/>
  <pageSetup blackAndWhite="1" horizontalDpi="600" verticalDpi="600" orientation="portrait" pageOrder="overThenDown" paperSize="9" scale="90" r:id="rId1"/>
  <headerFooter alignWithMargins="0">
    <oddFooter>&amp;C-&amp;P--</oddFooter>
  </headerFooter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BE32"/>
  <sheetViews>
    <sheetView showGridLines="0" view="pageBreakPreview" zoomScale="60" workbookViewId="0" topLeftCell="A1">
      <pane xSplit="1" ySplit="4" topLeftCell="B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5.75"/>
  <cols>
    <col min="1" max="1" width="16.625" style="171" customWidth="1"/>
    <col min="2" max="3" width="17.75390625" style="171" customWidth="1"/>
    <col min="4" max="4" width="17.75390625" style="147" customWidth="1"/>
    <col min="5" max="5" width="16.625" style="171" customWidth="1"/>
    <col min="6" max="8" width="17.875" style="147" customWidth="1"/>
    <col min="9" max="9" width="17.875" style="171" customWidth="1"/>
    <col min="10" max="12" width="17.875" style="147" customWidth="1"/>
    <col min="13" max="13" width="16.625" style="171" customWidth="1"/>
    <col min="14" max="14" width="17.875" style="171" customWidth="1"/>
    <col min="15" max="18" width="17.875" style="147" customWidth="1"/>
    <col min="19" max="19" width="17.875" style="171" customWidth="1"/>
    <col min="20" max="20" width="17.875" style="147" customWidth="1"/>
    <col min="21" max="21" width="16.625" style="147" customWidth="1"/>
    <col min="22" max="28" width="17.875" style="147" customWidth="1"/>
    <col min="29" max="29" width="16.625" style="147" customWidth="1"/>
    <col min="30" max="36" width="17.875" style="147" customWidth="1"/>
    <col min="37" max="37" width="16.625" style="147" customWidth="1"/>
    <col min="38" max="40" width="17.875" style="147" customWidth="1"/>
    <col min="41" max="41" width="14.375" style="147" customWidth="1"/>
    <col min="42" max="42" width="13.75390625" style="147" customWidth="1"/>
    <col min="43" max="43" width="14.25390625" style="147" customWidth="1"/>
    <col min="44" max="44" width="12.625" style="147" customWidth="1"/>
    <col min="45" max="45" width="13.75390625" style="147" customWidth="1"/>
    <col min="46" max="16384" width="9.00390625" style="147" customWidth="1"/>
  </cols>
  <sheetData>
    <row r="1" spans="1:57" s="150" customFormat="1" ht="19.5" customHeight="1">
      <c r="A1" s="184" t="s">
        <v>334</v>
      </c>
      <c r="B1" s="390"/>
      <c r="C1" s="390"/>
      <c r="D1" s="183"/>
      <c r="E1" s="182"/>
      <c r="F1" s="182"/>
      <c r="G1" s="184"/>
      <c r="H1" s="185" t="s">
        <v>333</v>
      </c>
      <c r="I1" s="184" t="s">
        <v>334</v>
      </c>
      <c r="K1" s="186"/>
      <c r="M1" s="182"/>
      <c r="N1" s="182"/>
      <c r="P1" s="185" t="s">
        <v>333</v>
      </c>
      <c r="Q1" s="184" t="s">
        <v>334</v>
      </c>
      <c r="R1" s="187"/>
      <c r="S1" s="186"/>
      <c r="V1" s="182"/>
      <c r="X1" s="185" t="s">
        <v>333</v>
      </c>
      <c r="Y1" s="184" t="s">
        <v>334</v>
      </c>
      <c r="Z1" s="187"/>
      <c r="AA1" s="186"/>
      <c r="AD1" s="182"/>
      <c r="AF1" s="185" t="s">
        <v>333</v>
      </c>
      <c r="AG1" s="184" t="s">
        <v>334</v>
      </c>
      <c r="AH1" s="187"/>
      <c r="AI1" s="186"/>
      <c r="AN1" s="185" t="s">
        <v>333</v>
      </c>
      <c r="AO1" s="184" t="s">
        <v>334</v>
      </c>
      <c r="AQ1" s="183"/>
      <c r="AR1" s="183"/>
      <c r="AS1" s="185"/>
      <c r="AT1" s="180"/>
      <c r="AU1" s="180"/>
      <c r="AV1" s="146"/>
      <c r="AW1" s="146"/>
      <c r="AX1" s="146"/>
      <c r="AY1" s="146"/>
      <c r="AZ1" s="146"/>
      <c r="BA1" s="146"/>
      <c r="BB1" s="146"/>
      <c r="BC1" s="146"/>
      <c r="BD1" s="146"/>
      <c r="BE1" s="146"/>
    </row>
    <row r="2" spans="1:57" s="150" customFormat="1" ht="19.5" customHeight="1">
      <c r="A2" s="192" t="s">
        <v>336</v>
      </c>
      <c r="B2" s="391"/>
      <c r="C2" s="391"/>
      <c r="D2" s="251" t="s">
        <v>361</v>
      </c>
      <c r="E2" s="190"/>
      <c r="F2" s="190"/>
      <c r="G2" s="192"/>
      <c r="H2" s="193" t="s">
        <v>335</v>
      </c>
      <c r="I2" s="192" t="s">
        <v>336</v>
      </c>
      <c r="K2" s="194"/>
      <c r="L2" s="160" t="s">
        <v>362</v>
      </c>
      <c r="M2" s="190"/>
      <c r="N2" s="190"/>
      <c r="P2" s="193" t="s">
        <v>335</v>
      </c>
      <c r="Q2" s="192" t="s">
        <v>336</v>
      </c>
      <c r="R2" s="195"/>
      <c r="S2" s="194"/>
      <c r="T2" s="160" t="s">
        <v>364</v>
      </c>
      <c r="V2" s="190"/>
      <c r="X2" s="193" t="s">
        <v>335</v>
      </c>
      <c r="Y2" s="192" t="s">
        <v>336</v>
      </c>
      <c r="Z2" s="195"/>
      <c r="AA2" s="194"/>
      <c r="AB2" s="160" t="s">
        <v>363</v>
      </c>
      <c r="AD2" s="190"/>
      <c r="AF2" s="193" t="s">
        <v>335</v>
      </c>
      <c r="AG2" s="192" t="s">
        <v>336</v>
      </c>
      <c r="AH2" s="195"/>
      <c r="AI2" s="194"/>
      <c r="AJ2" s="160" t="s">
        <v>365</v>
      </c>
      <c r="AN2" s="193" t="s">
        <v>335</v>
      </c>
      <c r="AO2" s="192" t="s">
        <v>336</v>
      </c>
      <c r="AQ2" s="191"/>
      <c r="AS2" s="160" t="s">
        <v>366</v>
      </c>
      <c r="AT2" s="180"/>
      <c r="AU2" s="180"/>
      <c r="AV2" s="146"/>
      <c r="AW2" s="146"/>
      <c r="AX2" s="146"/>
      <c r="AY2" s="146"/>
      <c r="AZ2" s="146"/>
      <c r="BA2" s="146"/>
      <c r="BB2" s="146"/>
      <c r="BC2" s="146"/>
      <c r="BD2" s="146"/>
      <c r="BE2" s="146"/>
    </row>
    <row r="3" spans="1:57" s="150" customFormat="1" ht="18.75" customHeight="1">
      <c r="A3" s="198" t="s">
        <v>424</v>
      </c>
      <c r="B3" s="392"/>
      <c r="C3" s="392"/>
      <c r="D3" s="163" t="s">
        <v>52</v>
      </c>
      <c r="E3" s="196"/>
      <c r="F3" s="196"/>
      <c r="G3" s="198"/>
      <c r="H3" s="199" t="s">
        <v>337</v>
      </c>
      <c r="I3" s="198" t="s">
        <v>424</v>
      </c>
      <c r="K3" s="250"/>
      <c r="L3" s="163" t="s">
        <v>52</v>
      </c>
      <c r="M3" s="196"/>
      <c r="N3" s="196"/>
      <c r="P3" s="199" t="s">
        <v>337</v>
      </c>
      <c r="Q3" s="198" t="s">
        <v>424</v>
      </c>
      <c r="R3" s="195"/>
      <c r="S3" s="250"/>
      <c r="T3" s="163" t="s">
        <v>52</v>
      </c>
      <c r="V3" s="196"/>
      <c r="X3" s="199" t="s">
        <v>337</v>
      </c>
      <c r="Y3" s="198" t="s">
        <v>424</v>
      </c>
      <c r="Z3" s="195"/>
      <c r="AA3" s="250"/>
      <c r="AB3" s="163" t="s">
        <v>52</v>
      </c>
      <c r="AD3" s="196"/>
      <c r="AF3" s="199" t="s">
        <v>337</v>
      </c>
      <c r="AG3" s="198" t="s">
        <v>424</v>
      </c>
      <c r="AH3" s="195"/>
      <c r="AI3" s="250"/>
      <c r="AJ3" s="163" t="s">
        <v>52</v>
      </c>
      <c r="AN3" s="199" t="s">
        <v>337</v>
      </c>
      <c r="AO3" s="198" t="s">
        <v>424</v>
      </c>
      <c r="AQ3" s="197"/>
      <c r="AS3" s="163" t="s">
        <v>52</v>
      </c>
      <c r="AT3" s="13"/>
      <c r="AU3" s="13"/>
      <c r="AV3" s="146"/>
      <c r="AW3" s="146"/>
      <c r="AX3" s="146"/>
      <c r="AY3" s="146"/>
      <c r="AZ3" s="146"/>
      <c r="BA3" s="146"/>
      <c r="BB3" s="146"/>
      <c r="BC3" s="146"/>
      <c r="BD3" s="146"/>
      <c r="BE3" s="146"/>
    </row>
    <row r="4" spans="1:57" s="171" customFormat="1" ht="42" customHeight="1">
      <c r="A4" s="202" t="s">
        <v>0</v>
      </c>
      <c r="B4" s="203"/>
      <c r="C4" s="204" t="s">
        <v>338</v>
      </c>
      <c r="D4" s="205" t="s">
        <v>339</v>
      </c>
      <c r="E4" s="202" t="s">
        <v>0</v>
      </c>
      <c r="F4" s="206" t="s">
        <v>1</v>
      </c>
      <c r="G4" s="206" t="s">
        <v>2</v>
      </c>
      <c r="H4" s="206" t="s">
        <v>3</v>
      </c>
      <c r="I4" s="204" t="s">
        <v>340</v>
      </c>
      <c r="J4" s="206" t="s">
        <v>4</v>
      </c>
      <c r="K4" s="206" t="s">
        <v>96</v>
      </c>
      <c r="L4" s="206" t="s">
        <v>5</v>
      </c>
      <c r="M4" s="202" t="s">
        <v>0</v>
      </c>
      <c r="N4" s="204" t="s">
        <v>341</v>
      </c>
      <c r="O4" s="206" t="s">
        <v>6</v>
      </c>
      <c r="P4" s="206" t="s">
        <v>7</v>
      </c>
      <c r="Q4" s="206" t="s">
        <v>8</v>
      </c>
      <c r="R4" s="205" t="s">
        <v>342</v>
      </c>
      <c r="S4" s="204" t="s">
        <v>343</v>
      </c>
      <c r="T4" s="205" t="s">
        <v>344</v>
      </c>
      <c r="U4" s="202" t="s">
        <v>0</v>
      </c>
      <c r="V4" s="205" t="s">
        <v>345</v>
      </c>
      <c r="W4" s="205" t="s">
        <v>346</v>
      </c>
      <c r="X4" s="205" t="s">
        <v>347</v>
      </c>
      <c r="Y4" s="205" t="s">
        <v>348</v>
      </c>
      <c r="Z4" s="204" t="s">
        <v>349</v>
      </c>
      <c r="AA4" s="206" t="s">
        <v>48</v>
      </c>
      <c r="AB4" s="206" t="s">
        <v>49</v>
      </c>
      <c r="AC4" s="202" t="s">
        <v>0</v>
      </c>
      <c r="AD4" s="204" t="s">
        <v>350</v>
      </c>
      <c r="AE4" s="205" t="s">
        <v>351</v>
      </c>
      <c r="AF4" s="205" t="s">
        <v>352</v>
      </c>
      <c r="AG4" s="207" t="s">
        <v>97</v>
      </c>
      <c r="AH4" s="206" t="s">
        <v>97</v>
      </c>
      <c r="AI4" s="207" t="s">
        <v>98</v>
      </c>
      <c r="AJ4" s="205" t="s">
        <v>353</v>
      </c>
      <c r="AK4" s="202" t="s">
        <v>0</v>
      </c>
      <c r="AL4" s="205" t="s">
        <v>354</v>
      </c>
      <c r="AM4" s="204" t="s">
        <v>355</v>
      </c>
      <c r="AN4" s="205" t="s">
        <v>99</v>
      </c>
      <c r="AO4" s="205" t="s">
        <v>356</v>
      </c>
      <c r="AP4" s="206" t="s">
        <v>50</v>
      </c>
      <c r="AQ4" s="207" t="s">
        <v>13</v>
      </c>
      <c r="AR4" s="206" t="s">
        <v>12</v>
      </c>
      <c r="AS4" s="206" t="s">
        <v>13</v>
      </c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</row>
    <row r="5" spans="1:57" s="171" customFormat="1" ht="24" customHeight="1">
      <c r="A5" s="209" t="s">
        <v>9</v>
      </c>
      <c r="B5" s="203" t="s">
        <v>357</v>
      </c>
      <c r="C5" s="206">
        <v>1</v>
      </c>
      <c r="D5" s="206"/>
      <c r="E5" s="209" t="s">
        <v>9</v>
      </c>
      <c r="F5" s="206"/>
      <c r="G5" s="206"/>
      <c r="H5" s="206"/>
      <c r="I5" s="206">
        <v>2</v>
      </c>
      <c r="J5" s="206"/>
      <c r="K5" s="206"/>
      <c r="L5" s="206"/>
      <c r="M5" s="209" t="s">
        <v>9</v>
      </c>
      <c r="N5" s="206">
        <v>3</v>
      </c>
      <c r="O5" s="206"/>
      <c r="P5" s="206"/>
      <c r="Q5" s="206"/>
      <c r="R5" s="206"/>
      <c r="S5" s="206">
        <v>4</v>
      </c>
      <c r="T5" s="206"/>
      <c r="U5" s="209" t="s">
        <v>9</v>
      </c>
      <c r="V5" s="206"/>
      <c r="W5" s="206"/>
      <c r="X5" s="206"/>
      <c r="Y5" s="206"/>
      <c r="Z5" s="206">
        <v>5</v>
      </c>
      <c r="AA5" s="206"/>
      <c r="AB5" s="206"/>
      <c r="AC5" s="209" t="s">
        <v>9</v>
      </c>
      <c r="AD5" s="206">
        <v>6</v>
      </c>
      <c r="AE5" s="206"/>
      <c r="AF5" s="206"/>
      <c r="AG5" s="206">
        <v>7</v>
      </c>
      <c r="AH5" s="206"/>
      <c r="AI5" s="206">
        <v>8</v>
      </c>
      <c r="AJ5" s="206"/>
      <c r="AK5" s="209" t="s">
        <v>9</v>
      </c>
      <c r="AL5" s="206"/>
      <c r="AM5" s="206">
        <v>9</v>
      </c>
      <c r="AN5" s="206"/>
      <c r="AO5" s="206"/>
      <c r="AP5" s="206"/>
      <c r="AQ5" s="206">
        <v>10</v>
      </c>
      <c r="AR5" s="206"/>
      <c r="AS5" s="206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</row>
    <row r="6" spans="1:57" s="171" customFormat="1" ht="18.75" customHeight="1">
      <c r="A6" s="209" t="s">
        <v>10</v>
      </c>
      <c r="B6" s="210"/>
      <c r="C6" s="211"/>
      <c r="D6" s="211">
        <v>1</v>
      </c>
      <c r="E6" s="209" t="s">
        <v>10</v>
      </c>
      <c r="F6" s="211">
        <v>2</v>
      </c>
      <c r="G6" s="211">
        <v>3</v>
      </c>
      <c r="H6" s="211">
        <v>4</v>
      </c>
      <c r="I6" s="211"/>
      <c r="J6" s="211">
        <v>1</v>
      </c>
      <c r="K6" s="211">
        <v>2</v>
      </c>
      <c r="L6" s="211">
        <v>3</v>
      </c>
      <c r="M6" s="209" t="s">
        <v>10</v>
      </c>
      <c r="N6" s="211"/>
      <c r="O6" s="211">
        <v>1</v>
      </c>
      <c r="P6" s="211">
        <v>2</v>
      </c>
      <c r="Q6" s="211">
        <v>3</v>
      </c>
      <c r="R6" s="211">
        <v>4</v>
      </c>
      <c r="S6" s="211"/>
      <c r="T6" s="211">
        <v>1</v>
      </c>
      <c r="U6" s="209" t="s">
        <v>10</v>
      </c>
      <c r="V6" s="211">
        <v>2</v>
      </c>
      <c r="W6" s="211">
        <v>3</v>
      </c>
      <c r="X6" s="211">
        <v>4</v>
      </c>
      <c r="Y6" s="211">
        <v>5</v>
      </c>
      <c r="Z6" s="211"/>
      <c r="AA6" s="211">
        <v>1</v>
      </c>
      <c r="AB6" s="211">
        <v>2</v>
      </c>
      <c r="AC6" s="209" t="s">
        <v>10</v>
      </c>
      <c r="AD6" s="211"/>
      <c r="AE6" s="211">
        <v>1</v>
      </c>
      <c r="AF6" s="211">
        <v>2</v>
      </c>
      <c r="AG6" s="211"/>
      <c r="AH6" s="211">
        <v>1</v>
      </c>
      <c r="AI6" s="211"/>
      <c r="AJ6" s="211">
        <v>1</v>
      </c>
      <c r="AK6" s="209" t="s">
        <v>10</v>
      </c>
      <c r="AL6" s="211">
        <v>2</v>
      </c>
      <c r="AM6" s="211"/>
      <c r="AN6" s="211">
        <v>1</v>
      </c>
      <c r="AO6" s="211">
        <v>2</v>
      </c>
      <c r="AP6" s="211">
        <v>3</v>
      </c>
      <c r="AQ6" s="211"/>
      <c r="AR6" s="211">
        <v>1</v>
      </c>
      <c r="AS6" s="211">
        <v>2</v>
      </c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</row>
    <row r="7" spans="1:45" s="148" customFormat="1" ht="18.75" customHeight="1">
      <c r="A7" s="218" t="s">
        <v>100</v>
      </c>
      <c r="B7" s="219"/>
      <c r="C7" s="219"/>
      <c r="D7" s="219"/>
      <c r="E7" s="218" t="s">
        <v>100</v>
      </c>
      <c r="F7" s="219"/>
      <c r="G7" s="219"/>
      <c r="H7" s="219"/>
      <c r="I7" s="219"/>
      <c r="J7" s="219"/>
      <c r="K7" s="219"/>
      <c r="L7" s="219"/>
      <c r="M7" s="218" t="s">
        <v>100</v>
      </c>
      <c r="N7" s="219"/>
      <c r="O7" s="219"/>
      <c r="P7" s="219"/>
      <c r="Q7" s="219"/>
      <c r="R7" s="219"/>
      <c r="S7" s="219"/>
      <c r="T7" s="219"/>
      <c r="U7" s="218" t="s">
        <v>100</v>
      </c>
      <c r="V7" s="219"/>
      <c r="W7" s="219"/>
      <c r="X7" s="219"/>
      <c r="Y7" s="219"/>
      <c r="Z7" s="219"/>
      <c r="AA7" s="219"/>
      <c r="AB7" s="219"/>
      <c r="AC7" s="218" t="s">
        <v>100</v>
      </c>
      <c r="AD7" s="219"/>
      <c r="AE7" s="219"/>
      <c r="AF7" s="219"/>
      <c r="AG7" s="219"/>
      <c r="AH7" s="219"/>
      <c r="AI7" s="219"/>
      <c r="AJ7" s="219"/>
      <c r="AK7" s="220" t="s">
        <v>100</v>
      </c>
      <c r="AL7" s="219"/>
      <c r="AM7" s="219"/>
      <c r="AN7" s="219"/>
      <c r="AO7" s="219"/>
      <c r="AP7" s="219"/>
      <c r="AQ7" s="219"/>
      <c r="AR7" s="219"/>
      <c r="AS7" s="219"/>
    </row>
    <row r="8" spans="1:45" s="319" customFormat="1" ht="18.75" customHeight="1">
      <c r="A8" s="320" t="s">
        <v>11</v>
      </c>
      <c r="B8" s="321">
        <v>194477840</v>
      </c>
      <c r="C8" s="321">
        <v>17603922</v>
      </c>
      <c r="D8" s="321">
        <v>795860</v>
      </c>
      <c r="E8" s="320" t="s">
        <v>11</v>
      </c>
      <c r="F8" s="321">
        <v>1217014</v>
      </c>
      <c r="G8" s="321">
        <v>15025242</v>
      </c>
      <c r="H8" s="321">
        <v>565806</v>
      </c>
      <c r="I8" s="321">
        <v>30995227</v>
      </c>
      <c r="J8" s="321">
        <v>21186974</v>
      </c>
      <c r="K8" s="321">
        <v>0</v>
      </c>
      <c r="L8" s="321">
        <v>9808253</v>
      </c>
      <c r="M8" s="320" t="s">
        <v>11</v>
      </c>
      <c r="N8" s="321">
        <v>110093754</v>
      </c>
      <c r="O8" s="321">
        <v>24817114</v>
      </c>
      <c r="P8" s="321">
        <v>14066229</v>
      </c>
      <c r="Q8" s="321">
        <v>62474547</v>
      </c>
      <c r="R8" s="321">
        <v>8735864</v>
      </c>
      <c r="S8" s="321">
        <v>2056401</v>
      </c>
      <c r="T8" s="321">
        <v>0</v>
      </c>
      <c r="U8" s="320" t="s">
        <v>11</v>
      </c>
      <c r="V8" s="321">
        <v>0</v>
      </c>
      <c r="W8" s="321">
        <v>1020550</v>
      </c>
      <c r="X8" s="321">
        <v>45119</v>
      </c>
      <c r="Y8" s="321">
        <v>990732</v>
      </c>
      <c r="Z8" s="321">
        <v>20767490</v>
      </c>
      <c r="AA8" s="321">
        <v>6993474</v>
      </c>
      <c r="AB8" s="321">
        <v>13774016</v>
      </c>
      <c r="AC8" s="320" t="s">
        <v>11</v>
      </c>
      <c r="AD8" s="321">
        <v>0</v>
      </c>
      <c r="AE8" s="321">
        <v>0</v>
      </c>
      <c r="AF8" s="321">
        <v>0</v>
      </c>
      <c r="AG8" s="321">
        <v>3932813</v>
      </c>
      <c r="AH8" s="321">
        <v>3932813</v>
      </c>
      <c r="AI8" s="321">
        <v>0</v>
      </c>
      <c r="AJ8" s="321">
        <v>0</v>
      </c>
      <c r="AK8" s="320" t="s">
        <v>11</v>
      </c>
      <c r="AL8" s="321">
        <v>0</v>
      </c>
      <c r="AM8" s="321">
        <v>32000</v>
      </c>
      <c r="AN8" s="321">
        <v>32000</v>
      </c>
      <c r="AO8" s="321">
        <v>0</v>
      </c>
      <c r="AP8" s="321">
        <v>0</v>
      </c>
      <c r="AQ8" s="321">
        <v>8996233</v>
      </c>
      <c r="AR8" s="321">
        <v>1112000</v>
      </c>
      <c r="AS8" s="321">
        <v>7884233</v>
      </c>
    </row>
    <row r="9" spans="1:45" s="319" customFormat="1" ht="18.75" customHeight="1">
      <c r="A9" s="322" t="s">
        <v>394</v>
      </c>
      <c r="B9" s="321">
        <v>136459963</v>
      </c>
      <c r="C9" s="321">
        <v>14311714</v>
      </c>
      <c r="D9" s="321">
        <v>192580</v>
      </c>
      <c r="E9" s="322" t="s">
        <v>425</v>
      </c>
      <c r="F9" s="321">
        <v>772586</v>
      </c>
      <c r="G9" s="321">
        <v>12930215</v>
      </c>
      <c r="H9" s="321">
        <v>416333</v>
      </c>
      <c r="I9" s="321">
        <v>21492361</v>
      </c>
      <c r="J9" s="321">
        <v>13942293</v>
      </c>
      <c r="K9" s="321">
        <v>0</v>
      </c>
      <c r="L9" s="321">
        <v>7550068</v>
      </c>
      <c r="M9" s="322" t="s">
        <v>425</v>
      </c>
      <c r="N9" s="321">
        <v>73151482</v>
      </c>
      <c r="O9" s="321">
        <v>17066347</v>
      </c>
      <c r="P9" s="321">
        <v>10624240</v>
      </c>
      <c r="Q9" s="321">
        <v>43868218</v>
      </c>
      <c r="R9" s="321">
        <v>1592677</v>
      </c>
      <c r="S9" s="321">
        <v>1402911</v>
      </c>
      <c r="T9" s="321">
        <v>0</v>
      </c>
      <c r="U9" s="322" t="s">
        <v>425</v>
      </c>
      <c r="V9" s="321">
        <v>0</v>
      </c>
      <c r="W9" s="321">
        <v>790708</v>
      </c>
      <c r="X9" s="321">
        <v>36669</v>
      </c>
      <c r="Y9" s="321">
        <v>575534</v>
      </c>
      <c r="Z9" s="321">
        <v>17448321</v>
      </c>
      <c r="AA9" s="321">
        <v>5822482</v>
      </c>
      <c r="AB9" s="321">
        <v>11625839</v>
      </c>
      <c r="AC9" s="322" t="s">
        <v>425</v>
      </c>
      <c r="AD9" s="321">
        <v>0</v>
      </c>
      <c r="AE9" s="321">
        <v>0</v>
      </c>
      <c r="AF9" s="321">
        <v>0</v>
      </c>
      <c r="AG9" s="321">
        <v>2986174</v>
      </c>
      <c r="AH9" s="321">
        <v>2986174</v>
      </c>
      <c r="AI9" s="321">
        <v>0</v>
      </c>
      <c r="AJ9" s="321">
        <v>0</v>
      </c>
      <c r="AK9" s="322" t="s">
        <v>425</v>
      </c>
      <c r="AL9" s="321">
        <v>0</v>
      </c>
      <c r="AM9" s="321">
        <v>0</v>
      </c>
      <c r="AN9" s="321">
        <v>0</v>
      </c>
      <c r="AO9" s="321">
        <v>0</v>
      </c>
      <c r="AP9" s="321">
        <v>0</v>
      </c>
      <c r="AQ9" s="321">
        <v>5667000</v>
      </c>
      <c r="AR9" s="321">
        <v>882000</v>
      </c>
      <c r="AS9" s="321">
        <v>4785000</v>
      </c>
    </row>
    <row r="10" spans="1:45" ht="18.75" customHeight="1">
      <c r="A10" s="360" t="s">
        <v>302</v>
      </c>
      <c r="B10" s="214">
        <v>23669497</v>
      </c>
      <c r="C10" s="214">
        <v>1315274</v>
      </c>
      <c r="D10" s="216">
        <v>18172</v>
      </c>
      <c r="E10" s="360" t="s">
        <v>426</v>
      </c>
      <c r="F10" s="216">
        <v>180228</v>
      </c>
      <c r="G10" s="216">
        <v>1056933</v>
      </c>
      <c r="H10" s="216">
        <v>59941</v>
      </c>
      <c r="I10" s="214">
        <v>7190428</v>
      </c>
      <c r="J10" s="216">
        <v>3946821</v>
      </c>
      <c r="K10" s="216">
        <v>0</v>
      </c>
      <c r="L10" s="216">
        <v>3243607</v>
      </c>
      <c r="M10" s="360" t="s">
        <v>426</v>
      </c>
      <c r="N10" s="214">
        <v>9758159</v>
      </c>
      <c r="O10" s="216">
        <v>3091806</v>
      </c>
      <c r="P10" s="216">
        <v>269369</v>
      </c>
      <c r="Q10" s="216">
        <v>6352769</v>
      </c>
      <c r="R10" s="216">
        <v>44215</v>
      </c>
      <c r="S10" s="214">
        <v>550747</v>
      </c>
      <c r="T10" s="216">
        <v>0</v>
      </c>
      <c r="U10" s="360" t="s">
        <v>426</v>
      </c>
      <c r="V10" s="216">
        <v>0</v>
      </c>
      <c r="W10" s="216">
        <v>379790</v>
      </c>
      <c r="X10" s="216">
        <v>32484</v>
      </c>
      <c r="Y10" s="216">
        <v>138473</v>
      </c>
      <c r="Z10" s="214">
        <v>2954118</v>
      </c>
      <c r="AA10" s="216">
        <v>779431</v>
      </c>
      <c r="AB10" s="216">
        <v>2174687</v>
      </c>
      <c r="AC10" s="360" t="s">
        <v>426</v>
      </c>
      <c r="AD10" s="214">
        <v>0</v>
      </c>
      <c r="AE10" s="216">
        <v>0</v>
      </c>
      <c r="AF10" s="216">
        <v>0</v>
      </c>
      <c r="AG10" s="214">
        <v>923771</v>
      </c>
      <c r="AH10" s="216">
        <v>923771</v>
      </c>
      <c r="AI10" s="214">
        <v>0</v>
      </c>
      <c r="AJ10" s="216">
        <v>0</v>
      </c>
      <c r="AK10" s="360" t="s">
        <v>426</v>
      </c>
      <c r="AL10" s="216">
        <v>0</v>
      </c>
      <c r="AM10" s="214">
        <v>0</v>
      </c>
      <c r="AN10" s="216">
        <v>0</v>
      </c>
      <c r="AO10" s="216">
        <v>0</v>
      </c>
      <c r="AP10" s="216">
        <v>0</v>
      </c>
      <c r="AQ10" s="214">
        <v>977000</v>
      </c>
      <c r="AR10" s="216">
        <v>477000</v>
      </c>
      <c r="AS10" s="216">
        <v>500000</v>
      </c>
    </row>
    <row r="11" spans="1:45" ht="18.75" customHeight="1">
      <c r="A11" s="360" t="s">
        <v>299</v>
      </c>
      <c r="B11" s="214">
        <v>36236815</v>
      </c>
      <c r="C11" s="214">
        <v>3920855</v>
      </c>
      <c r="D11" s="216">
        <v>14313</v>
      </c>
      <c r="E11" s="360" t="s">
        <v>427</v>
      </c>
      <c r="F11" s="216">
        <v>92056</v>
      </c>
      <c r="G11" s="216">
        <v>3561647</v>
      </c>
      <c r="H11" s="216">
        <v>252839</v>
      </c>
      <c r="I11" s="214">
        <v>5261948</v>
      </c>
      <c r="J11" s="216">
        <v>3351494</v>
      </c>
      <c r="K11" s="216">
        <v>0</v>
      </c>
      <c r="L11" s="216">
        <v>1910454</v>
      </c>
      <c r="M11" s="360" t="s">
        <v>427</v>
      </c>
      <c r="N11" s="214">
        <v>21999809</v>
      </c>
      <c r="O11" s="216">
        <v>3432539</v>
      </c>
      <c r="P11" s="216">
        <v>10096844</v>
      </c>
      <c r="Q11" s="216">
        <v>8272865</v>
      </c>
      <c r="R11" s="216">
        <v>197561</v>
      </c>
      <c r="S11" s="214">
        <v>459307</v>
      </c>
      <c r="T11" s="216">
        <v>0</v>
      </c>
      <c r="U11" s="360" t="s">
        <v>427</v>
      </c>
      <c r="V11" s="216">
        <v>0</v>
      </c>
      <c r="W11" s="216">
        <v>279565</v>
      </c>
      <c r="X11" s="216">
        <v>940</v>
      </c>
      <c r="Y11" s="216">
        <v>178802</v>
      </c>
      <c r="Z11" s="214">
        <v>2732853</v>
      </c>
      <c r="AA11" s="216">
        <v>167736</v>
      </c>
      <c r="AB11" s="216">
        <v>2565117</v>
      </c>
      <c r="AC11" s="360" t="s">
        <v>427</v>
      </c>
      <c r="AD11" s="214">
        <v>0</v>
      </c>
      <c r="AE11" s="216">
        <v>0</v>
      </c>
      <c r="AF11" s="216">
        <v>0</v>
      </c>
      <c r="AG11" s="214">
        <v>562043</v>
      </c>
      <c r="AH11" s="216">
        <v>562043</v>
      </c>
      <c r="AI11" s="214">
        <v>0</v>
      </c>
      <c r="AJ11" s="216">
        <v>0</v>
      </c>
      <c r="AK11" s="360" t="s">
        <v>427</v>
      </c>
      <c r="AL11" s="216">
        <v>0</v>
      </c>
      <c r="AM11" s="214">
        <v>0</v>
      </c>
      <c r="AN11" s="216">
        <v>0</v>
      </c>
      <c r="AO11" s="216">
        <v>0</v>
      </c>
      <c r="AP11" s="216">
        <v>0</v>
      </c>
      <c r="AQ11" s="214">
        <v>1300000</v>
      </c>
      <c r="AR11" s="216">
        <v>0</v>
      </c>
      <c r="AS11" s="216">
        <v>1300000</v>
      </c>
    </row>
    <row r="12" spans="1:45" s="148" customFormat="1" ht="18.75" customHeight="1">
      <c r="A12" s="360" t="s">
        <v>104</v>
      </c>
      <c r="B12" s="214">
        <v>21624273</v>
      </c>
      <c r="C12" s="214">
        <v>1529675</v>
      </c>
      <c r="D12" s="216">
        <v>93735</v>
      </c>
      <c r="E12" s="360" t="s">
        <v>104</v>
      </c>
      <c r="F12" s="216">
        <v>51832</v>
      </c>
      <c r="G12" s="216">
        <v>1367940</v>
      </c>
      <c r="H12" s="216">
        <v>16168</v>
      </c>
      <c r="I12" s="214">
        <v>2162602</v>
      </c>
      <c r="J12" s="216">
        <v>1463680</v>
      </c>
      <c r="K12" s="216">
        <v>0</v>
      </c>
      <c r="L12" s="216">
        <v>698922</v>
      </c>
      <c r="M12" s="360" t="s">
        <v>104</v>
      </c>
      <c r="N12" s="214">
        <v>12552331</v>
      </c>
      <c r="O12" s="216">
        <v>1673743</v>
      </c>
      <c r="P12" s="216">
        <v>143812</v>
      </c>
      <c r="Q12" s="216">
        <v>10294753</v>
      </c>
      <c r="R12" s="216">
        <v>440023</v>
      </c>
      <c r="S12" s="214">
        <v>61165</v>
      </c>
      <c r="T12" s="216">
        <v>0</v>
      </c>
      <c r="U12" s="360" t="s">
        <v>104</v>
      </c>
      <c r="V12" s="216">
        <v>0</v>
      </c>
      <c r="W12" s="216">
        <v>33594</v>
      </c>
      <c r="X12" s="216">
        <v>578</v>
      </c>
      <c r="Y12" s="216">
        <v>26993</v>
      </c>
      <c r="Z12" s="214">
        <v>3563656</v>
      </c>
      <c r="AA12" s="216">
        <v>1902044</v>
      </c>
      <c r="AB12" s="216">
        <v>1661612</v>
      </c>
      <c r="AC12" s="360" t="s">
        <v>104</v>
      </c>
      <c r="AD12" s="214">
        <v>0</v>
      </c>
      <c r="AE12" s="216">
        <v>0</v>
      </c>
      <c r="AF12" s="216">
        <v>0</v>
      </c>
      <c r="AG12" s="214">
        <v>574844</v>
      </c>
      <c r="AH12" s="216">
        <v>574844</v>
      </c>
      <c r="AI12" s="214">
        <v>0</v>
      </c>
      <c r="AJ12" s="216">
        <v>0</v>
      </c>
      <c r="AK12" s="360" t="s">
        <v>104</v>
      </c>
      <c r="AL12" s="216">
        <v>0</v>
      </c>
      <c r="AM12" s="214">
        <v>0</v>
      </c>
      <c r="AN12" s="216">
        <v>0</v>
      </c>
      <c r="AO12" s="216">
        <v>0</v>
      </c>
      <c r="AP12" s="216">
        <v>0</v>
      </c>
      <c r="AQ12" s="214">
        <v>1180000</v>
      </c>
      <c r="AR12" s="216">
        <v>200000</v>
      </c>
      <c r="AS12" s="216">
        <v>980000</v>
      </c>
    </row>
    <row r="13" spans="1:45" ht="18.75" customHeight="1">
      <c r="A13" s="360" t="s">
        <v>105</v>
      </c>
      <c r="B13" s="221">
        <v>22717027</v>
      </c>
      <c r="C13" s="221">
        <v>5115568</v>
      </c>
      <c r="D13" s="216">
        <v>8136</v>
      </c>
      <c r="E13" s="360" t="s">
        <v>105</v>
      </c>
      <c r="F13" s="216">
        <v>69534</v>
      </c>
      <c r="G13" s="216">
        <v>4970712</v>
      </c>
      <c r="H13" s="216">
        <v>67186</v>
      </c>
      <c r="I13" s="221">
        <v>2388498</v>
      </c>
      <c r="J13" s="216">
        <v>1815008</v>
      </c>
      <c r="K13" s="216">
        <v>0</v>
      </c>
      <c r="L13" s="216">
        <v>573490</v>
      </c>
      <c r="M13" s="360" t="s">
        <v>105</v>
      </c>
      <c r="N13" s="221">
        <v>13756260</v>
      </c>
      <c r="O13" s="216">
        <v>6845798</v>
      </c>
      <c r="P13" s="216">
        <v>9068</v>
      </c>
      <c r="Q13" s="216">
        <v>6604992</v>
      </c>
      <c r="R13" s="216">
        <v>296402</v>
      </c>
      <c r="S13" s="221">
        <v>52619</v>
      </c>
      <c r="T13" s="216">
        <v>0</v>
      </c>
      <c r="U13" s="360" t="s">
        <v>105</v>
      </c>
      <c r="V13" s="216">
        <v>0</v>
      </c>
      <c r="W13" s="216">
        <v>33485</v>
      </c>
      <c r="X13" s="216">
        <v>2178</v>
      </c>
      <c r="Y13" s="216">
        <v>16956</v>
      </c>
      <c r="Z13" s="221">
        <v>327426</v>
      </c>
      <c r="AA13" s="216">
        <v>251811</v>
      </c>
      <c r="AB13" s="216">
        <v>75615</v>
      </c>
      <c r="AC13" s="360" t="s">
        <v>105</v>
      </c>
      <c r="AD13" s="221">
        <v>0</v>
      </c>
      <c r="AE13" s="216">
        <v>0</v>
      </c>
      <c r="AF13" s="216">
        <v>0</v>
      </c>
      <c r="AG13" s="221">
        <v>286656</v>
      </c>
      <c r="AH13" s="216">
        <v>286656</v>
      </c>
      <c r="AI13" s="221">
        <v>0</v>
      </c>
      <c r="AJ13" s="216">
        <v>0</v>
      </c>
      <c r="AK13" s="360" t="s">
        <v>105</v>
      </c>
      <c r="AL13" s="216">
        <v>0</v>
      </c>
      <c r="AM13" s="221">
        <v>0</v>
      </c>
      <c r="AN13" s="216">
        <v>0</v>
      </c>
      <c r="AO13" s="216">
        <v>0</v>
      </c>
      <c r="AP13" s="216">
        <v>0</v>
      </c>
      <c r="AQ13" s="221">
        <v>790000</v>
      </c>
      <c r="AR13" s="216">
        <v>0</v>
      </c>
      <c r="AS13" s="216">
        <v>790000</v>
      </c>
    </row>
    <row r="14" spans="1:45" ht="18.75" customHeight="1">
      <c r="A14" s="360" t="s">
        <v>300</v>
      </c>
      <c r="B14" s="214">
        <v>19954675</v>
      </c>
      <c r="C14" s="214">
        <v>1890071</v>
      </c>
      <c r="D14" s="216">
        <v>35164</v>
      </c>
      <c r="E14" s="360" t="s">
        <v>428</v>
      </c>
      <c r="F14" s="216">
        <v>263619</v>
      </c>
      <c r="G14" s="216">
        <v>1582236</v>
      </c>
      <c r="H14" s="216">
        <v>9052</v>
      </c>
      <c r="I14" s="214">
        <v>2176542</v>
      </c>
      <c r="J14" s="216">
        <v>1422804</v>
      </c>
      <c r="K14" s="216">
        <v>0</v>
      </c>
      <c r="L14" s="216">
        <v>753738</v>
      </c>
      <c r="M14" s="360" t="s">
        <v>428</v>
      </c>
      <c r="N14" s="214">
        <v>7274941</v>
      </c>
      <c r="O14" s="216">
        <v>379526</v>
      </c>
      <c r="P14" s="216">
        <v>0</v>
      </c>
      <c r="Q14" s="216">
        <v>6479676</v>
      </c>
      <c r="R14" s="216">
        <v>415739</v>
      </c>
      <c r="S14" s="214">
        <v>232025</v>
      </c>
      <c r="T14" s="216">
        <v>0</v>
      </c>
      <c r="U14" s="360" t="s">
        <v>428</v>
      </c>
      <c r="V14" s="216">
        <v>0</v>
      </c>
      <c r="W14" s="216">
        <v>46836</v>
      </c>
      <c r="X14" s="216">
        <v>489</v>
      </c>
      <c r="Y14" s="216">
        <v>184700</v>
      </c>
      <c r="Z14" s="214">
        <v>7290503</v>
      </c>
      <c r="AA14" s="216">
        <v>2680034</v>
      </c>
      <c r="AB14" s="216">
        <v>4610469</v>
      </c>
      <c r="AC14" s="360" t="s">
        <v>428</v>
      </c>
      <c r="AD14" s="214">
        <v>0</v>
      </c>
      <c r="AE14" s="216">
        <v>0</v>
      </c>
      <c r="AF14" s="216">
        <v>0</v>
      </c>
      <c r="AG14" s="214">
        <v>300593</v>
      </c>
      <c r="AH14" s="216">
        <v>300593</v>
      </c>
      <c r="AI14" s="214">
        <v>0</v>
      </c>
      <c r="AJ14" s="216">
        <v>0</v>
      </c>
      <c r="AK14" s="360" t="s">
        <v>428</v>
      </c>
      <c r="AL14" s="216">
        <v>0</v>
      </c>
      <c r="AM14" s="214">
        <v>0</v>
      </c>
      <c r="AN14" s="216">
        <v>0</v>
      </c>
      <c r="AO14" s="216">
        <v>0</v>
      </c>
      <c r="AP14" s="216">
        <v>0</v>
      </c>
      <c r="AQ14" s="214">
        <v>790000</v>
      </c>
      <c r="AR14" s="216">
        <v>205000</v>
      </c>
      <c r="AS14" s="216">
        <v>585000</v>
      </c>
    </row>
    <row r="15" spans="1:45" ht="18.75" customHeight="1">
      <c r="A15" s="360" t="s">
        <v>34</v>
      </c>
      <c r="B15" s="214">
        <v>12257676</v>
      </c>
      <c r="C15" s="214">
        <v>540271</v>
      </c>
      <c r="D15" s="216">
        <v>23060</v>
      </c>
      <c r="E15" s="360" t="s">
        <v>34</v>
      </c>
      <c r="F15" s="216">
        <v>115317</v>
      </c>
      <c r="G15" s="216">
        <v>390747</v>
      </c>
      <c r="H15" s="216">
        <v>11147</v>
      </c>
      <c r="I15" s="214">
        <v>2312343</v>
      </c>
      <c r="J15" s="216">
        <v>1942486</v>
      </c>
      <c r="K15" s="216">
        <v>0</v>
      </c>
      <c r="L15" s="216">
        <v>369857</v>
      </c>
      <c r="M15" s="360" t="s">
        <v>34</v>
      </c>
      <c r="N15" s="214">
        <v>7809982</v>
      </c>
      <c r="O15" s="216">
        <v>1642935</v>
      </c>
      <c r="P15" s="216">
        <v>105147</v>
      </c>
      <c r="Q15" s="216">
        <v>5863163</v>
      </c>
      <c r="R15" s="216">
        <v>198737</v>
      </c>
      <c r="S15" s="214">
        <v>47048</v>
      </c>
      <c r="T15" s="216">
        <v>0</v>
      </c>
      <c r="U15" s="360" t="s">
        <v>34</v>
      </c>
      <c r="V15" s="216">
        <v>0</v>
      </c>
      <c r="W15" s="216">
        <v>17438</v>
      </c>
      <c r="X15" s="216">
        <v>0</v>
      </c>
      <c r="Y15" s="216">
        <v>29610</v>
      </c>
      <c r="Z15" s="214">
        <v>579765</v>
      </c>
      <c r="AA15" s="216">
        <v>41426</v>
      </c>
      <c r="AB15" s="216">
        <v>538339</v>
      </c>
      <c r="AC15" s="360" t="s">
        <v>34</v>
      </c>
      <c r="AD15" s="214">
        <v>0</v>
      </c>
      <c r="AE15" s="216">
        <v>0</v>
      </c>
      <c r="AF15" s="216">
        <v>0</v>
      </c>
      <c r="AG15" s="214">
        <v>338267</v>
      </c>
      <c r="AH15" s="216">
        <v>338267</v>
      </c>
      <c r="AI15" s="214">
        <v>0</v>
      </c>
      <c r="AJ15" s="216">
        <v>0</v>
      </c>
      <c r="AK15" s="360" t="s">
        <v>34</v>
      </c>
      <c r="AL15" s="216">
        <v>0</v>
      </c>
      <c r="AM15" s="214">
        <v>0</v>
      </c>
      <c r="AN15" s="216">
        <v>0</v>
      </c>
      <c r="AO15" s="216">
        <v>0</v>
      </c>
      <c r="AP15" s="216">
        <v>0</v>
      </c>
      <c r="AQ15" s="214">
        <v>630000</v>
      </c>
      <c r="AR15" s="216">
        <v>0</v>
      </c>
      <c r="AS15" s="216">
        <v>630000</v>
      </c>
    </row>
    <row r="16" spans="1:45" s="326" customFormat="1" ht="18.75" customHeight="1">
      <c r="A16" s="324" t="s">
        <v>393</v>
      </c>
      <c r="B16" s="321">
        <v>58017877</v>
      </c>
      <c r="C16" s="321">
        <v>3292208</v>
      </c>
      <c r="D16" s="321">
        <v>603280</v>
      </c>
      <c r="E16" s="324" t="s">
        <v>429</v>
      </c>
      <c r="F16" s="321">
        <v>444428</v>
      </c>
      <c r="G16" s="321">
        <v>2095027</v>
      </c>
      <c r="H16" s="321">
        <v>149473</v>
      </c>
      <c r="I16" s="321">
        <v>9502866</v>
      </c>
      <c r="J16" s="321">
        <v>7244681</v>
      </c>
      <c r="K16" s="321">
        <v>0</v>
      </c>
      <c r="L16" s="321">
        <v>2258185</v>
      </c>
      <c r="M16" s="324" t="s">
        <v>429</v>
      </c>
      <c r="N16" s="321">
        <v>36942272</v>
      </c>
      <c r="O16" s="321">
        <v>7750767</v>
      </c>
      <c r="P16" s="321">
        <v>3441989</v>
      </c>
      <c r="Q16" s="321">
        <v>18606329</v>
      </c>
      <c r="R16" s="321">
        <v>7143187</v>
      </c>
      <c r="S16" s="321">
        <v>653490</v>
      </c>
      <c r="T16" s="321">
        <v>0</v>
      </c>
      <c r="U16" s="324" t="s">
        <v>429</v>
      </c>
      <c r="V16" s="321">
        <v>0</v>
      </c>
      <c r="W16" s="321">
        <v>229842</v>
      </c>
      <c r="X16" s="321">
        <v>8450</v>
      </c>
      <c r="Y16" s="321">
        <v>415198</v>
      </c>
      <c r="Z16" s="321">
        <v>3319169</v>
      </c>
      <c r="AA16" s="321">
        <v>1170992</v>
      </c>
      <c r="AB16" s="321">
        <v>2148177</v>
      </c>
      <c r="AC16" s="324" t="s">
        <v>429</v>
      </c>
      <c r="AD16" s="321">
        <v>0</v>
      </c>
      <c r="AE16" s="321">
        <v>0</v>
      </c>
      <c r="AF16" s="321">
        <v>0</v>
      </c>
      <c r="AG16" s="321">
        <v>946639</v>
      </c>
      <c r="AH16" s="321">
        <v>946639</v>
      </c>
      <c r="AI16" s="321">
        <v>0</v>
      </c>
      <c r="AJ16" s="321">
        <v>0</v>
      </c>
      <c r="AK16" s="324" t="s">
        <v>429</v>
      </c>
      <c r="AL16" s="321">
        <v>0</v>
      </c>
      <c r="AM16" s="321">
        <v>32000</v>
      </c>
      <c r="AN16" s="321">
        <v>32000</v>
      </c>
      <c r="AO16" s="321">
        <v>0</v>
      </c>
      <c r="AP16" s="321">
        <v>0</v>
      </c>
      <c r="AQ16" s="321">
        <v>3329233</v>
      </c>
      <c r="AR16" s="321">
        <v>230000</v>
      </c>
      <c r="AS16" s="321">
        <v>3099233</v>
      </c>
    </row>
    <row r="17" spans="1:45" ht="18.75" customHeight="1">
      <c r="A17" s="168" t="s">
        <v>33</v>
      </c>
      <c r="B17" s="214">
        <v>3224932</v>
      </c>
      <c r="C17" s="214">
        <v>407224</v>
      </c>
      <c r="D17" s="216">
        <v>1750</v>
      </c>
      <c r="E17" s="168" t="s">
        <v>33</v>
      </c>
      <c r="F17" s="216">
        <v>65008</v>
      </c>
      <c r="G17" s="216">
        <v>337131</v>
      </c>
      <c r="H17" s="216">
        <v>3335</v>
      </c>
      <c r="I17" s="214">
        <v>512525</v>
      </c>
      <c r="J17" s="216">
        <v>450957</v>
      </c>
      <c r="K17" s="216">
        <v>0</v>
      </c>
      <c r="L17" s="216">
        <v>61568</v>
      </c>
      <c r="M17" s="168" t="s">
        <v>33</v>
      </c>
      <c r="N17" s="214">
        <v>1346949</v>
      </c>
      <c r="O17" s="216">
        <v>360317</v>
      </c>
      <c r="P17" s="216">
        <v>63413</v>
      </c>
      <c r="Q17" s="216">
        <v>746676</v>
      </c>
      <c r="R17" s="216">
        <v>176543</v>
      </c>
      <c r="S17" s="214">
        <v>36303</v>
      </c>
      <c r="T17" s="216">
        <v>0</v>
      </c>
      <c r="U17" s="168" t="s">
        <v>33</v>
      </c>
      <c r="V17" s="216">
        <v>0</v>
      </c>
      <c r="W17" s="216">
        <v>9370</v>
      </c>
      <c r="X17" s="216">
        <v>0</v>
      </c>
      <c r="Y17" s="216">
        <v>26933</v>
      </c>
      <c r="Z17" s="214">
        <v>680700</v>
      </c>
      <c r="AA17" s="216">
        <v>673813</v>
      </c>
      <c r="AB17" s="216">
        <v>6887</v>
      </c>
      <c r="AC17" s="168" t="s">
        <v>33</v>
      </c>
      <c r="AD17" s="214">
        <v>0</v>
      </c>
      <c r="AE17" s="216">
        <v>0</v>
      </c>
      <c r="AF17" s="216">
        <v>0</v>
      </c>
      <c r="AG17" s="214">
        <v>54319</v>
      </c>
      <c r="AH17" s="216">
        <v>54319</v>
      </c>
      <c r="AI17" s="214">
        <v>0</v>
      </c>
      <c r="AJ17" s="216">
        <v>0</v>
      </c>
      <c r="AK17" s="168" t="s">
        <v>33</v>
      </c>
      <c r="AL17" s="216">
        <v>0</v>
      </c>
      <c r="AM17" s="214">
        <v>0</v>
      </c>
      <c r="AN17" s="216">
        <v>0</v>
      </c>
      <c r="AO17" s="216">
        <v>0</v>
      </c>
      <c r="AP17" s="216">
        <v>0</v>
      </c>
      <c r="AQ17" s="214">
        <v>186912</v>
      </c>
      <c r="AR17" s="216">
        <v>0</v>
      </c>
      <c r="AS17" s="216">
        <v>186912</v>
      </c>
    </row>
    <row r="18" spans="1:45" ht="18.75" customHeight="1">
      <c r="A18" s="168" t="s">
        <v>35</v>
      </c>
      <c r="B18" s="214">
        <v>4983241</v>
      </c>
      <c r="C18" s="214">
        <v>85606</v>
      </c>
      <c r="D18" s="216">
        <v>4548</v>
      </c>
      <c r="E18" s="168" t="s">
        <v>35</v>
      </c>
      <c r="F18" s="216">
        <v>36931</v>
      </c>
      <c r="G18" s="216">
        <v>37418</v>
      </c>
      <c r="H18" s="216">
        <v>6709</v>
      </c>
      <c r="I18" s="214">
        <v>1171851</v>
      </c>
      <c r="J18" s="216">
        <v>1114249</v>
      </c>
      <c r="K18" s="216">
        <v>0</v>
      </c>
      <c r="L18" s="216">
        <v>57602</v>
      </c>
      <c r="M18" s="168" t="s">
        <v>35</v>
      </c>
      <c r="N18" s="214">
        <v>3110190</v>
      </c>
      <c r="O18" s="216">
        <v>113412</v>
      </c>
      <c r="P18" s="216">
        <v>32380</v>
      </c>
      <c r="Q18" s="216">
        <v>2036624</v>
      </c>
      <c r="R18" s="216">
        <v>927774</v>
      </c>
      <c r="S18" s="214">
        <v>12679</v>
      </c>
      <c r="T18" s="216">
        <v>0</v>
      </c>
      <c r="U18" s="168" t="s">
        <v>35</v>
      </c>
      <c r="V18" s="216">
        <v>0</v>
      </c>
      <c r="W18" s="216">
        <v>7893</v>
      </c>
      <c r="X18" s="216">
        <v>0</v>
      </c>
      <c r="Y18" s="216">
        <v>4786</v>
      </c>
      <c r="Z18" s="214">
        <v>239465</v>
      </c>
      <c r="AA18" s="216">
        <v>0</v>
      </c>
      <c r="AB18" s="216">
        <v>239465</v>
      </c>
      <c r="AC18" s="168" t="s">
        <v>35</v>
      </c>
      <c r="AD18" s="214">
        <v>0</v>
      </c>
      <c r="AE18" s="216">
        <v>0</v>
      </c>
      <c r="AF18" s="216">
        <v>0</v>
      </c>
      <c r="AG18" s="214">
        <v>112450</v>
      </c>
      <c r="AH18" s="216">
        <v>112450</v>
      </c>
      <c r="AI18" s="214">
        <v>0</v>
      </c>
      <c r="AJ18" s="216">
        <v>0</v>
      </c>
      <c r="AK18" s="168" t="s">
        <v>35</v>
      </c>
      <c r="AL18" s="216">
        <v>0</v>
      </c>
      <c r="AM18" s="214">
        <v>0</v>
      </c>
      <c r="AN18" s="216">
        <v>0</v>
      </c>
      <c r="AO18" s="216">
        <v>0</v>
      </c>
      <c r="AP18" s="216">
        <v>0</v>
      </c>
      <c r="AQ18" s="214">
        <v>251000</v>
      </c>
      <c r="AR18" s="216">
        <v>0</v>
      </c>
      <c r="AS18" s="216">
        <v>251000</v>
      </c>
    </row>
    <row r="19" spans="1:45" ht="18.75" customHeight="1">
      <c r="A19" s="168" t="s">
        <v>36</v>
      </c>
      <c r="B19" s="214">
        <v>6884199</v>
      </c>
      <c r="C19" s="214">
        <v>344911</v>
      </c>
      <c r="D19" s="216">
        <v>7763</v>
      </c>
      <c r="E19" s="168" t="s">
        <v>36</v>
      </c>
      <c r="F19" s="216">
        <v>7435</v>
      </c>
      <c r="G19" s="216">
        <v>321976</v>
      </c>
      <c r="H19" s="216">
        <v>7737</v>
      </c>
      <c r="I19" s="214">
        <v>1205364</v>
      </c>
      <c r="J19" s="216">
        <v>953136</v>
      </c>
      <c r="K19" s="216">
        <v>0</v>
      </c>
      <c r="L19" s="216">
        <v>252228</v>
      </c>
      <c r="M19" s="168" t="s">
        <v>36</v>
      </c>
      <c r="N19" s="214">
        <v>3693358</v>
      </c>
      <c r="O19" s="216">
        <v>868723</v>
      </c>
      <c r="P19" s="216">
        <v>0</v>
      </c>
      <c r="Q19" s="216">
        <v>2389454</v>
      </c>
      <c r="R19" s="216">
        <v>435181</v>
      </c>
      <c r="S19" s="214">
        <v>198601</v>
      </c>
      <c r="T19" s="216">
        <v>0</v>
      </c>
      <c r="U19" s="168" t="s">
        <v>36</v>
      </c>
      <c r="V19" s="216">
        <v>0</v>
      </c>
      <c r="W19" s="216">
        <v>11000</v>
      </c>
      <c r="X19" s="216">
        <v>8080</v>
      </c>
      <c r="Y19" s="216">
        <v>179521</v>
      </c>
      <c r="Z19" s="214">
        <v>1083617</v>
      </c>
      <c r="AA19" s="216">
        <v>447528</v>
      </c>
      <c r="AB19" s="216">
        <v>636089</v>
      </c>
      <c r="AC19" s="168" t="s">
        <v>36</v>
      </c>
      <c r="AD19" s="214">
        <v>0</v>
      </c>
      <c r="AE19" s="216">
        <v>0</v>
      </c>
      <c r="AF19" s="216">
        <v>0</v>
      </c>
      <c r="AG19" s="214">
        <v>95016</v>
      </c>
      <c r="AH19" s="216">
        <v>95016</v>
      </c>
      <c r="AI19" s="214">
        <v>0</v>
      </c>
      <c r="AJ19" s="216">
        <v>0</v>
      </c>
      <c r="AK19" s="168" t="s">
        <v>36</v>
      </c>
      <c r="AL19" s="216">
        <v>0</v>
      </c>
      <c r="AM19" s="214">
        <v>0</v>
      </c>
      <c r="AN19" s="216">
        <v>0</v>
      </c>
      <c r="AO19" s="216">
        <v>0</v>
      </c>
      <c r="AP19" s="216">
        <v>0</v>
      </c>
      <c r="AQ19" s="214">
        <v>263332</v>
      </c>
      <c r="AR19" s="216">
        <v>0</v>
      </c>
      <c r="AS19" s="216">
        <v>263332</v>
      </c>
    </row>
    <row r="20" spans="1:45" ht="18.75" customHeight="1">
      <c r="A20" s="168" t="s">
        <v>38</v>
      </c>
      <c r="B20" s="214">
        <v>7035287</v>
      </c>
      <c r="C20" s="214">
        <v>368621</v>
      </c>
      <c r="D20" s="216">
        <v>243900</v>
      </c>
      <c r="E20" s="168" t="s">
        <v>38</v>
      </c>
      <c r="F20" s="216">
        <v>36420</v>
      </c>
      <c r="G20" s="216">
        <v>83846</v>
      </c>
      <c r="H20" s="216">
        <v>4455</v>
      </c>
      <c r="I20" s="214">
        <v>1257345</v>
      </c>
      <c r="J20" s="216">
        <v>987777</v>
      </c>
      <c r="K20" s="216">
        <v>0</v>
      </c>
      <c r="L20" s="216">
        <v>269568</v>
      </c>
      <c r="M20" s="168" t="s">
        <v>38</v>
      </c>
      <c r="N20" s="214">
        <v>4830948</v>
      </c>
      <c r="O20" s="216">
        <v>1000766</v>
      </c>
      <c r="P20" s="216">
        <v>0</v>
      </c>
      <c r="Q20" s="216">
        <v>3286529</v>
      </c>
      <c r="R20" s="216">
        <v>543653</v>
      </c>
      <c r="S20" s="214">
        <v>38951</v>
      </c>
      <c r="T20" s="216">
        <v>0</v>
      </c>
      <c r="U20" s="168" t="s">
        <v>38</v>
      </c>
      <c r="V20" s="216">
        <v>0</v>
      </c>
      <c r="W20" s="216">
        <v>30389</v>
      </c>
      <c r="X20" s="216">
        <v>0</v>
      </c>
      <c r="Y20" s="216">
        <v>8562</v>
      </c>
      <c r="Z20" s="214">
        <v>62830</v>
      </c>
      <c r="AA20" s="216">
        <v>3000</v>
      </c>
      <c r="AB20" s="216">
        <v>59830</v>
      </c>
      <c r="AC20" s="168" t="s">
        <v>38</v>
      </c>
      <c r="AD20" s="214">
        <v>0</v>
      </c>
      <c r="AE20" s="216">
        <v>0</v>
      </c>
      <c r="AF20" s="216">
        <v>0</v>
      </c>
      <c r="AG20" s="214">
        <v>77592</v>
      </c>
      <c r="AH20" s="216">
        <v>77592</v>
      </c>
      <c r="AI20" s="214">
        <v>0</v>
      </c>
      <c r="AJ20" s="216">
        <v>0</v>
      </c>
      <c r="AK20" s="168" t="s">
        <v>38</v>
      </c>
      <c r="AL20" s="216">
        <v>0</v>
      </c>
      <c r="AM20" s="214">
        <v>0</v>
      </c>
      <c r="AN20" s="216">
        <v>0</v>
      </c>
      <c r="AO20" s="216">
        <v>0</v>
      </c>
      <c r="AP20" s="216">
        <v>0</v>
      </c>
      <c r="AQ20" s="214">
        <v>399000</v>
      </c>
      <c r="AR20" s="216">
        <v>0</v>
      </c>
      <c r="AS20" s="216">
        <v>399000</v>
      </c>
    </row>
    <row r="21" spans="1:45" ht="18.75" customHeight="1">
      <c r="A21" s="168" t="s">
        <v>37</v>
      </c>
      <c r="B21" s="214">
        <v>2303122</v>
      </c>
      <c r="C21" s="214">
        <v>362018</v>
      </c>
      <c r="D21" s="216">
        <v>268650</v>
      </c>
      <c r="E21" s="168" t="s">
        <v>37</v>
      </c>
      <c r="F21" s="216">
        <v>33538</v>
      </c>
      <c r="G21" s="216">
        <v>54619</v>
      </c>
      <c r="H21" s="216">
        <v>5211</v>
      </c>
      <c r="I21" s="214">
        <v>102436</v>
      </c>
      <c r="J21" s="216">
        <v>51315</v>
      </c>
      <c r="K21" s="216">
        <v>0</v>
      </c>
      <c r="L21" s="216">
        <v>51121</v>
      </c>
      <c r="M21" s="168" t="s">
        <v>37</v>
      </c>
      <c r="N21" s="214">
        <v>1520778</v>
      </c>
      <c r="O21" s="216">
        <v>100389</v>
      </c>
      <c r="P21" s="216">
        <v>655642</v>
      </c>
      <c r="Q21" s="216">
        <v>764747</v>
      </c>
      <c r="R21" s="216">
        <v>0</v>
      </c>
      <c r="S21" s="214">
        <v>16170</v>
      </c>
      <c r="T21" s="216">
        <v>0</v>
      </c>
      <c r="U21" s="168" t="s">
        <v>37</v>
      </c>
      <c r="V21" s="216">
        <v>0</v>
      </c>
      <c r="W21" s="216">
        <v>0</v>
      </c>
      <c r="X21" s="216">
        <v>0</v>
      </c>
      <c r="Y21" s="216">
        <v>16170</v>
      </c>
      <c r="Z21" s="214">
        <v>9300</v>
      </c>
      <c r="AA21" s="216">
        <v>0</v>
      </c>
      <c r="AB21" s="216">
        <v>9300</v>
      </c>
      <c r="AC21" s="168" t="s">
        <v>37</v>
      </c>
      <c r="AD21" s="214">
        <v>0</v>
      </c>
      <c r="AE21" s="216">
        <v>0</v>
      </c>
      <c r="AF21" s="216">
        <v>0</v>
      </c>
      <c r="AG21" s="214">
        <v>89420</v>
      </c>
      <c r="AH21" s="216">
        <v>89420</v>
      </c>
      <c r="AI21" s="214">
        <v>0</v>
      </c>
      <c r="AJ21" s="216">
        <v>0</v>
      </c>
      <c r="AK21" s="168" t="s">
        <v>37</v>
      </c>
      <c r="AL21" s="216">
        <v>0</v>
      </c>
      <c r="AM21" s="214">
        <v>0</v>
      </c>
      <c r="AN21" s="216">
        <v>0</v>
      </c>
      <c r="AO21" s="216">
        <v>0</v>
      </c>
      <c r="AP21" s="216">
        <v>0</v>
      </c>
      <c r="AQ21" s="214">
        <v>203000</v>
      </c>
      <c r="AR21" s="216">
        <v>0</v>
      </c>
      <c r="AS21" s="216">
        <v>203000</v>
      </c>
    </row>
    <row r="22" spans="1:45" ht="18.75" customHeight="1">
      <c r="A22" s="168" t="s">
        <v>39</v>
      </c>
      <c r="B22" s="214">
        <v>5030251</v>
      </c>
      <c r="C22" s="214">
        <v>147616</v>
      </c>
      <c r="D22" s="216">
        <v>5385</v>
      </c>
      <c r="E22" s="168" t="s">
        <v>39</v>
      </c>
      <c r="F22" s="216">
        <v>15530</v>
      </c>
      <c r="G22" s="216">
        <v>115630</v>
      </c>
      <c r="H22" s="216">
        <v>11071</v>
      </c>
      <c r="I22" s="214">
        <v>594510</v>
      </c>
      <c r="J22" s="216">
        <v>299541</v>
      </c>
      <c r="K22" s="216">
        <v>0</v>
      </c>
      <c r="L22" s="216">
        <v>294969</v>
      </c>
      <c r="M22" s="168" t="s">
        <v>39</v>
      </c>
      <c r="N22" s="214">
        <v>3803000</v>
      </c>
      <c r="O22" s="216">
        <v>1801693</v>
      </c>
      <c r="P22" s="216">
        <v>385</v>
      </c>
      <c r="Q22" s="216">
        <v>979318</v>
      </c>
      <c r="R22" s="216">
        <v>1021604</v>
      </c>
      <c r="S22" s="214">
        <v>7154</v>
      </c>
      <c r="T22" s="216">
        <v>0</v>
      </c>
      <c r="U22" s="168" t="s">
        <v>39</v>
      </c>
      <c r="V22" s="216">
        <v>0</v>
      </c>
      <c r="W22" s="216">
        <v>0</v>
      </c>
      <c r="X22" s="216">
        <v>0</v>
      </c>
      <c r="Y22" s="216">
        <v>7154</v>
      </c>
      <c r="Z22" s="214">
        <v>45012</v>
      </c>
      <c r="AA22" s="216">
        <v>17500</v>
      </c>
      <c r="AB22" s="216">
        <v>27512</v>
      </c>
      <c r="AC22" s="168" t="s">
        <v>39</v>
      </c>
      <c r="AD22" s="214">
        <v>0</v>
      </c>
      <c r="AE22" s="216">
        <v>0</v>
      </c>
      <c r="AF22" s="216">
        <v>0</v>
      </c>
      <c r="AG22" s="214">
        <v>75099</v>
      </c>
      <c r="AH22" s="216">
        <v>75099</v>
      </c>
      <c r="AI22" s="214">
        <v>0</v>
      </c>
      <c r="AJ22" s="216">
        <v>0</v>
      </c>
      <c r="AK22" s="168" t="s">
        <v>39</v>
      </c>
      <c r="AL22" s="216">
        <v>0</v>
      </c>
      <c r="AM22" s="214">
        <v>0</v>
      </c>
      <c r="AN22" s="216">
        <v>0</v>
      </c>
      <c r="AO22" s="216">
        <v>0</v>
      </c>
      <c r="AP22" s="216">
        <v>0</v>
      </c>
      <c r="AQ22" s="214">
        <v>357860</v>
      </c>
      <c r="AR22" s="216">
        <v>80000</v>
      </c>
      <c r="AS22" s="216">
        <v>277860</v>
      </c>
    </row>
    <row r="23" spans="1:45" ht="18.75" customHeight="1">
      <c r="A23" s="168" t="s">
        <v>40</v>
      </c>
      <c r="B23" s="214">
        <v>2552280</v>
      </c>
      <c r="C23" s="214">
        <v>160199</v>
      </c>
      <c r="D23" s="216">
        <v>10914</v>
      </c>
      <c r="E23" s="168" t="s">
        <v>40</v>
      </c>
      <c r="F23" s="216">
        <v>79105</v>
      </c>
      <c r="G23" s="216">
        <v>60205</v>
      </c>
      <c r="H23" s="216">
        <v>9975</v>
      </c>
      <c r="I23" s="214">
        <v>365483</v>
      </c>
      <c r="J23" s="216">
        <v>331793</v>
      </c>
      <c r="K23" s="216">
        <v>0</v>
      </c>
      <c r="L23" s="216">
        <v>33690</v>
      </c>
      <c r="M23" s="168" t="s">
        <v>40</v>
      </c>
      <c r="N23" s="214">
        <v>1627683</v>
      </c>
      <c r="O23" s="216">
        <v>750554</v>
      </c>
      <c r="P23" s="216">
        <v>8600</v>
      </c>
      <c r="Q23" s="216">
        <v>799124</v>
      </c>
      <c r="R23" s="216">
        <v>69405</v>
      </c>
      <c r="S23" s="214">
        <v>31616</v>
      </c>
      <c r="T23" s="216">
        <v>0</v>
      </c>
      <c r="U23" s="168" t="s">
        <v>40</v>
      </c>
      <c r="V23" s="216">
        <v>0</v>
      </c>
      <c r="W23" s="216">
        <v>2461</v>
      </c>
      <c r="X23" s="216">
        <v>0</v>
      </c>
      <c r="Y23" s="216">
        <v>29155</v>
      </c>
      <c r="Z23" s="214">
        <v>25369</v>
      </c>
      <c r="AA23" s="216">
        <v>0</v>
      </c>
      <c r="AB23" s="216">
        <v>25369</v>
      </c>
      <c r="AC23" s="168" t="s">
        <v>40</v>
      </c>
      <c r="AD23" s="214">
        <v>0</v>
      </c>
      <c r="AE23" s="216">
        <v>0</v>
      </c>
      <c r="AF23" s="216">
        <v>0</v>
      </c>
      <c r="AG23" s="214">
        <v>47930</v>
      </c>
      <c r="AH23" s="216">
        <v>47930</v>
      </c>
      <c r="AI23" s="214">
        <v>0</v>
      </c>
      <c r="AJ23" s="216">
        <v>0</v>
      </c>
      <c r="AK23" s="168" t="s">
        <v>40</v>
      </c>
      <c r="AL23" s="216">
        <v>0</v>
      </c>
      <c r="AM23" s="214">
        <v>0</v>
      </c>
      <c r="AN23" s="216">
        <v>0</v>
      </c>
      <c r="AO23" s="216">
        <v>0</v>
      </c>
      <c r="AP23" s="216">
        <v>0</v>
      </c>
      <c r="AQ23" s="214">
        <v>294000</v>
      </c>
      <c r="AR23" s="216">
        <v>80000</v>
      </c>
      <c r="AS23" s="216">
        <v>214000</v>
      </c>
    </row>
    <row r="24" spans="1:45" ht="18.75" customHeight="1">
      <c r="A24" s="168" t="s">
        <v>41</v>
      </c>
      <c r="B24" s="214">
        <v>4624499</v>
      </c>
      <c r="C24" s="214">
        <v>322359</v>
      </c>
      <c r="D24" s="216">
        <v>4550</v>
      </c>
      <c r="E24" s="168" t="s">
        <v>41</v>
      </c>
      <c r="F24" s="216">
        <v>9803</v>
      </c>
      <c r="G24" s="216">
        <v>296006</v>
      </c>
      <c r="H24" s="216">
        <v>12000</v>
      </c>
      <c r="I24" s="214">
        <v>1228037</v>
      </c>
      <c r="J24" s="216">
        <v>503302</v>
      </c>
      <c r="K24" s="216">
        <v>0</v>
      </c>
      <c r="L24" s="216">
        <v>724735</v>
      </c>
      <c r="M24" s="168" t="s">
        <v>41</v>
      </c>
      <c r="N24" s="214">
        <v>2625703</v>
      </c>
      <c r="O24" s="216">
        <v>1367567</v>
      </c>
      <c r="P24" s="216">
        <v>619617</v>
      </c>
      <c r="Q24" s="216">
        <v>519068</v>
      </c>
      <c r="R24" s="216">
        <v>119451</v>
      </c>
      <c r="S24" s="214">
        <v>16989</v>
      </c>
      <c r="T24" s="216">
        <v>0</v>
      </c>
      <c r="U24" s="168" t="s">
        <v>41</v>
      </c>
      <c r="V24" s="216">
        <v>0</v>
      </c>
      <c r="W24" s="216">
        <v>3300</v>
      </c>
      <c r="X24" s="216">
        <v>170</v>
      </c>
      <c r="Y24" s="216">
        <v>13519</v>
      </c>
      <c r="Z24" s="214">
        <v>59134</v>
      </c>
      <c r="AA24" s="216">
        <v>0</v>
      </c>
      <c r="AB24" s="216">
        <v>59134</v>
      </c>
      <c r="AC24" s="168" t="s">
        <v>41</v>
      </c>
      <c r="AD24" s="214">
        <v>0</v>
      </c>
      <c r="AE24" s="216">
        <v>0</v>
      </c>
      <c r="AF24" s="216">
        <v>0</v>
      </c>
      <c r="AG24" s="214">
        <v>66025</v>
      </c>
      <c r="AH24" s="216">
        <v>66025</v>
      </c>
      <c r="AI24" s="214">
        <v>0</v>
      </c>
      <c r="AJ24" s="216">
        <v>0</v>
      </c>
      <c r="AK24" s="168" t="s">
        <v>41</v>
      </c>
      <c r="AL24" s="216">
        <v>0</v>
      </c>
      <c r="AM24" s="214">
        <v>0</v>
      </c>
      <c r="AN24" s="216">
        <v>0</v>
      </c>
      <c r="AO24" s="216">
        <v>0</v>
      </c>
      <c r="AP24" s="216">
        <v>0</v>
      </c>
      <c r="AQ24" s="214">
        <v>306252</v>
      </c>
      <c r="AR24" s="216">
        <v>0</v>
      </c>
      <c r="AS24" s="216">
        <v>306252</v>
      </c>
    </row>
    <row r="25" spans="1:45" ht="18.75" customHeight="1">
      <c r="A25" s="168" t="s">
        <v>42</v>
      </c>
      <c r="B25" s="214">
        <v>2571554</v>
      </c>
      <c r="C25" s="214">
        <v>207892</v>
      </c>
      <c r="D25" s="216">
        <v>14500</v>
      </c>
      <c r="E25" s="168" t="s">
        <v>42</v>
      </c>
      <c r="F25" s="216">
        <v>23750</v>
      </c>
      <c r="G25" s="216">
        <v>147898</v>
      </c>
      <c r="H25" s="216">
        <v>21744</v>
      </c>
      <c r="I25" s="214">
        <v>387926</v>
      </c>
      <c r="J25" s="216">
        <v>288726</v>
      </c>
      <c r="K25" s="216">
        <v>0</v>
      </c>
      <c r="L25" s="216">
        <v>99200</v>
      </c>
      <c r="M25" s="168" t="s">
        <v>42</v>
      </c>
      <c r="N25" s="214">
        <v>1696808</v>
      </c>
      <c r="O25" s="216">
        <v>371938</v>
      </c>
      <c r="P25" s="216">
        <v>0</v>
      </c>
      <c r="Q25" s="216">
        <v>450412</v>
      </c>
      <c r="R25" s="216">
        <v>874458</v>
      </c>
      <c r="S25" s="214">
        <v>30841</v>
      </c>
      <c r="T25" s="216">
        <v>0</v>
      </c>
      <c r="U25" s="168" t="s">
        <v>42</v>
      </c>
      <c r="V25" s="216">
        <v>0</v>
      </c>
      <c r="W25" s="216">
        <v>800</v>
      </c>
      <c r="X25" s="216">
        <v>0</v>
      </c>
      <c r="Y25" s="216">
        <v>30041</v>
      </c>
      <c r="Z25" s="214">
        <v>5700</v>
      </c>
      <c r="AA25" s="216">
        <v>0</v>
      </c>
      <c r="AB25" s="216">
        <v>5700</v>
      </c>
      <c r="AC25" s="168" t="s">
        <v>42</v>
      </c>
      <c r="AD25" s="214">
        <v>0</v>
      </c>
      <c r="AE25" s="216">
        <v>0</v>
      </c>
      <c r="AF25" s="216">
        <v>0</v>
      </c>
      <c r="AG25" s="214">
        <v>37387</v>
      </c>
      <c r="AH25" s="216">
        <v>37387</v>
      </c>
      <c r="AI25" s="214">
        <v>0</v>
      </c>
      <c r="AJ25" s="216">
        <v>0</v>
      </c>
      <c r="AK25" s="168" t="s">
        <v>42</v>
      </c>
      <c r="AL25" s="216">
        <v>0</v>
      </c>
      <c r="AM25" s="214">
        <v>0</v>
      </c>
      <c r="AN25" s="216">
        <v>0</v>
      </c>
      <c r="AO25" s="216">
        <v>0</v>
      </c>
      <c r="AP25" s="216">
        <v>0</v>
      </c>
      <c r="AQ25" s="214">
        <v>205000</v>
      </c>
      <c r="AR25" s="216">
        <v>60000</v>
      </c>
      <c r="AS25" s="216">
        <v>145000</v>
      </c>
    </row>
    <row r="26" spans="1:45" ht="18.75" customHeight="1">
      <c r="A26" s="168" t="s">
        <v>43</v>
      </c>
      <c r="B26" s="214">
        <v>3095548</v>
      </c>
      <c r="C26" s="214">
        <v>161668</v>
      </c>
      <c r="D26" s="216">
        <v>18365</v>
      </c>
      <c r="E26" s="168" t="s">
        <v>43</v>
      </c>
      <c r="F26" s="216">
        <v>7707</v>
      </c>
      <c r="G26" s="216">
        <v>124447</v>
      </c>
      <c r="H26" s="216">
        <v>11149</v>
      </c>
      <c r="I26" s="214">
        <v>370755</v>
      </c>
      <c r="J26" s="216">
        <v>354710</v>
      </c>
      <c r="K26" s="216">
        <v>0</v>
      </c>
      <c r="L26" s="216">
        <v>16045</v>
      </c>
      <c r="M26" s="168" t="s">
        <v>43</v>
      </c>
      <c r="N26" s="214">
        <v>2317157</v>
      </c>
      <c r="O26" s="216">
        <v>246945</v>
      </c>
      <c r="P26" s="216">
        <v>173861</v>
      </c>
      <c r="Q26" s="216">
        <v>509870</v>
      </c>
      <c r="R26" s="216">
        <v>1386481</v>
      </c>
      <c r="S26" s="214">
        <v>11952</v>
      </c>
      <c r="T26" s="216">
        <v>0</v>
      </c>
      <c r="U26" s="168" t="s">
        <v>43</v>
      </c>
      <c r="V26" s="216">
        <v>0</v>
      </c>
      <c r="W26" s="216">
        <v>4577</v>
      </c>
      <c r="X26" s="216">
        <v>0</v>
      </c>
      <c r="Y26" s="216">
        <v>7375</v>
      </c>
      <c r="Z26" s="214">
        <v>11337</v>
      </c>
      <c r="AA26" s="216">
        <v>1500</v>
      </c>
      <c r="AB26" s="216">
        <v>9837</v>
      </c>
      <c r="AC26" s="168" t="s">
        <v>43</v>
      </c>
      <c r="AD26" s="214">
        <v>0</v>
      </c>
      <c r="AE26" s="216">
        <v>0</v>
      </c>
      <c r="AF26" s="216">
        <v>0</v>
      </c>
      <c r="AG26" s="214">
        <v>48679</v>
      </c>
      <c r="AH26" s="216">
        <v>48679</v>
      </c>
      <c r="AI26" s="214">
        <v>0</v>
      </c>
      <c r="AJ26" s="216">
        <v>0</v>
      </c>
      <c r="AK26" s="168" t="s">
        <v>43</v>
      </c>
      <c r="AL26" s="216">
        <v>0</v>
      </c>
      <c r="AM26" s="214">
        <v>0</v>
      </c>
      <c r="AN26" s="216">
        <v>0</v>
      </c>
      <c r="AO26" s="216">
        <v>0</v>
      </c>
      <c r="AP26" s="216">
        <v>0</v>
      </c>
      <c r="AQ26" s="214">
        <v>174000</v>
      </c>
      <c r="AR26" s="216">
        <v>0</v>
      </c>
      <c r="AS26" s="216">
        <v>174000</v>
      </c>
    </row>
    <row r="27" spans="1:45" ht="18.75" customHeight="1" collapsed="1">
      <c r="A27" s="168" t="s">
        <v>44</v>
      </c>
      <c r="B27" s="214">
        <v>2514344</v>
      </c>
      <c r="C27" s="214">
        <v>54458</v>
      </c>
      <c r="D27" s="216">
        <v>8420</v>
      </c>
      <c r="E27" s="168" t="s">
        <v>44</v>
      </c>
      <c r="F27" s="216">
        <v>13068</v>
      </c>
      <c r="G27" s="216">
        <v>30187</v>
      </c>
      <c r="H27" s="216">
        <v>2783</v>
      </c>
      <c r="I27" s="214">
        <v>155702</v>
      </c>
      <c r="J27" s="216">
        <v>79465</v>
      </c>
      <c r="K27" s="216">
        <v>0</v>
      </c>
      <c r="L27" s="216">
        <v>76237</v>
      </c>
      <c r="M27" s="168" t="s">
        <v>44</v>
      </c>
      <c r="N27" s="214">
        <v>2061550</v>
      </c>
      <c r="O27" s="216">
        <v>179852</v>
      </c>
      <c r="P27" s="216">
        <v>1573363</v>
      </c>
      <c r="Q27" s="216">
        <v>308335</v>
      </c>
      <c r="R27" s="216">
        <v>0</v>
      </c>
      <c r="S27" s="214">
        <v>55737</v>
      </c>
      <c r="T27" s="216">
        <v>0</v>
      </c>
      <c r="U27" s="168" t="s">
        <v>44</v>
      </c>
      <c r="V27" s="216">
        <v>0</v>
      </c>
      <c r="W27" s="216">
        <v>47305</v>
      </c>
      <c r="X27" s="216">
        <v>0</v>
      </c>
      <c r="Y27" s="216">
        <v>8432</v>
      </c>
      <c r="Z27" s="214">
        <v>68647</v>
      </c>
      <c r="AA27" s="216">
        <v>0</v>
      </c>
      <c r="AB27" s="216">
        <v>68647</v>
      </c>
      <c r="AC27" s="168" t="s">
        <v>44</v>
      </c>
      <c r="AD27" s="214">
        <v>0</v>
      </c>
      <c r="AE27" s="216">
        <v>0</v>
      </c>
      <c r="AF27" s="216">
        <v>0</v>
      </c>
      <c r="AG27" s="214">
        <v>23250</v>
      </c>
      <c r="AH27" s="216">
        <v>23250</v>
      </c>
      <c r="AI27" s="214">
        <v>0</v>
      </c>
      <c r="AJ27" s="216">
        <v>0</v>
      </c>
      <c r="AK27" s="168" t="s">
        <v>44</v>
      </c>
      <c r="AL27" s="216">
        <v>0</v>
      </c>
      <c r="AM27" s="214">
        <v>0</v>
      </c>
      <c r="AN27" s="216">
        <v>0</v>
      </c>
      <c r="AO27" s="216">
        <v>0</v>
      </c>
      <c r="AP27" s="216">
        <v>0</v>
      </c>
      <c r="AQ27" s="214">
        <v>95000</v>
      </c>
      <c r="AR27" s="216">
        <v>0</v>
      </c>
      <c r="AS27" s="216">
        <v>95000</v>
      </c>
    </row>
    <row r="28" spans="1:45" ht="18.75" customHeight="1">
      <c r="A28" s="168" t="s">
        <v>45</v>
      </c>
      <c r="B28" s="214">
        <v>2908210</v>
      </c>
      <c r="C28" s="214">
        <v>264015</v>
      </c>
      <c r="D28" s="216">
        <v>4832</v>
      </c>
      <c r="E28" s="168" t="s">
        <v>45</v>
      </c>
      <c r="F28" s="216">
        <v>35860</v>
      </c>
      <c r="G28" s="216">
        <v>207468</v>
      </c>
      <c r="H28" s="216">
        <v>15855</v>
      </c>
      <c r="I28" s="214">
        <v>533928</v>
      </c>
      <c r="J28" s="216">
        <v>486677</v>
      </c>
      <c r="K28" s="216">
        <v>0</v>
      </c>
      <c r="L28" s="216">
        <v>47251</v>
      </c>
      <c r="M28" s="168" t="s">
        <v>45</v>
      </c>
      <c r="N28" s="214">
        <v>1827713</v>
      </c>
      <c r="O28" s="216">
        <v>27617</v>
      </c>
      <c r="P28" s="216">
        <v>81187</v>
      </c>
      <c r="Q28" s="216">
        <v>1416909</v>
      </c>
      <c r="R28" s="216">
        <v>302000</v>
      </c>
      <c r="S28" s="214">
        <v>24494</v>
      </c>
      <c r="T28" s="216">
        <v>0</v>
      </c>
      <c r="U28" s="168" t="s">
        <v>45</v>
      </c>
      <c r="V28" s="216">
        <v>0</v>
      </c>
      <c r="W28" s="216">
        <v>6031</v>
      </c>
      <c r="X28" s="216">
        <v>0</v>
      </c>
      <c r="Y28" s="216">
        <v>18463</v>
      </c>
      <c r="Z28" s="214">
        <v>26225</v>
      </c>
      <c r="AA28" s="216">
        <v>0</v>
      </c>
      <c r="AB28" s="216">
        <v>26225</v>
      </c>
      <c r="AC28" s="168" t="s">
        <v>45</v>
      </c>
      <c r="AD28" s="214">
        <v>0</v>
      </c>
      <c r="AE28" s="216">
        <v>0</v>
      </c>
      <c r="AF28" s="216">
        <v>0</v>
      </c>
      <c r="AG28" s="214">
        <v>60835</v>
      </c>
      <c r="AH28" s="216">
        <v>60835</v>
      </c>
      <c r="AI28" s="214">
        <v>0</v>
      </c>
      <c r="AJ28" s="216">
        <v>0</v>
      </c>
      <c r="AK28" s="168" t="s">
        <v>45</v>
      </c>
      <c r="AL28" s="216">
        <v>0</v>
      </c>
      <c r="AM28" s="214">
        <v>0</v>
      </c>
      <c r="AN28" s="216">
        <v>0</v>
      </c>
      <c r="AO28" s="216">
        <v>0</v>
      </c>
      <c r="AP28" s="216">
        <v>0</v>
      </c>
      <c r="AQ28" s="214">
        <v>171000</v>
      </c>
      <c r="AR28" s="216">
        <v>0</v>
      </c>
      <c r="AS28" s="216">
        <v>171000</v>
      </c>
    </row>
    <row r="29" spans="1:45" ht="18.75" customHeight="1">
      <c r="A29" s="168" t="s">
        <v>46</v>
      </c>
      <c r="B29" s="214">
        <v>2833898</v>
      </c>
      <c r="C29" s="214">
        <v>176630</v>
      </c>
      <c r="D29" s="216">
        <v>1277</v>
      </c>
      <c r="E29" s="168" t="s">
        <v>46</v>
      </c>
      <c r="F29" s="216">
        <v>15446</v>
      </c>
      <c r="G29" s="216">
        <v>149786</v>
      </c>
      <c r="H29" s="216">
        <v>10121</v>
      </c>
      <c r="I29" s="214">
        <v>553310</v>
      </c>
      <c r="J29" s="216">
        <v>542824</v>
      </c>
      <c r="K29" s="216">
        <v>0</v>
      </c>
      <c r="L29" s="216">
        <v>10486</v>
      </c>
      <c r="M29" s="168" t="s">
        <v>46</v>
      </c>
      <c r="N29" s="214">
        <v>1434106</v>
      </c>
      <c r="O29" s="216">
        <v>47773</v>
      </c>
      <c r="P29" s="216">
        <v>222545</v>
      </c>
      <c r="Q29" s="216">
        <v>1050221</v>
      </c>
      <c r="R29" s="216">
        <v>113567</v>
      </c>
      <c r="S29" s="214">
        <v>14517</v>
      </c>
      <c r="T29" s="216">
        <v>0</v>
      </c>
      <c r="U29" s="168" t="s">
        <v>46</v>
      </c>
      <c r="V29" s="216">
        <v>0</v>
      </c>
      <c r="W29" s="216">
        <v>12602</v>
      </c>
      <c r="X29" s="216">
        <v>200</v>
      </c>
      <c r="Y29" s="216">
        <v>1715</v>
      </c>
      <c r="Z29" s="214">
        <v>452515</v>
      </c>
      <c r="AA29" s="216">
        <v>2000</v>
      </c>
      <c r="AB29" s="216">
        <v>450515</v>
      </c>
      <c r="AC29" s="168" t="s">
        <v>46</v>
      </c>
      <c r="AD29" s="214">
        <v>0</v>
      </c>
      <c r="AE29" s="216">
        <v>0</v>
      </c>
      <c r="AF29" s="216">
        <v>0</v>
      </c>
      <c r="AG29" s="214">
        <v>20820</v>
      </c>
      <c r="AH29" s="216">
        <v>20820</v>
      </c>
      <c r="AI29" s="214">
        <v>0</v>
      </c>
      <c r="AJ29" s="216">
        <v>0</v>
      </c>
      <c r="AK29" s="168" t="s">
        <v>46</v>
      </c>
      <c r="AL29" s="216">
        <v>0</v>
      </c>
      <c r="AM29" s="214">
        <v>0</v>
      </c>
      <c r="AN29" s="216">
        <v>0</v>
      </c>
      <c r="AO29" s="216">
        <v>0</v>
      </c>
      <c r="AP29" s="216">
        <v>0</v>
      </c>
      <c r="AQ29" s="214">
        <v>182000</v>
      </c>
      <c r="AR29" s="216">
        <v>0</v>
      </c>
      <c r="AS29" s="216">
        <v>182000</v>
      </c>
    </row>
    <row r="30" spans="1:45" ht="18.75" customHeight="1">
      <c r="A30" s="168" t="s">
        <v>47</v>
      </c>
      <c r="B30" s="214">
        <v>1770247</v>
      </c>
      <c r="C30" s="214">
        <v>71706</v>
      </c>
      <c r="D30" s="216">
        <v>4434</v>
      </c>
      <c r="E30" s="168" t="s">
        <v>47</v>
      </c>
      <c r="F30" s="216">
        <v>12570</v>
      </c>
      <c r="G30" s="216">
        <v>49702</v>
      </c>
      <c r="H30" s="216">
        <v>5000</v>
      </c>
      <c r="I30" s="214">
        <v>328357</v>
      </c>
      <c r="J30" s="216">
        <v>286709</v>
      </c>
      <c r="K30" s="216">
        <v>0</v>
      </c>
      <c r="L30" s="216">
        <v>41648</v>
      </c>
      <c r="M30" s="168" t="s">
        <v>47</v>
      </c>
      <c r="N30" s="214">
        <v>1222066</v>
      </c>
      <c r="O30" s="216">
        <v>0</v>
      </c>
      <c r="P30" s="216">
        <v>0</v>
      </c>
      <c r="Q30" s="216">
        <v>1026096</v>
      </c>
      <c r="R30" s="216">
        <v>195970</v>
      </c>
      <c r="S30" s="214">
        <v>19628</v>
      </c>
      <c r="T30" s="216">
        <v>0</v>
      </c>
      <c r="U30" s="168" t="s">
        <v>47</v>
      </c>
      <c r="V30" s="216">
        <v>0</v>
      </c>
      <c r="W30" s="216">
        <v>1322</v>
      </c>
      <c r="X30" s="216">
        <v>0</v>
      </c>
      <c r="Y30" s="216">
        <v>18306</v>
      </c>
      <c r="Z30" s="214">
        <v>13880</v>
      </c>
      <c r="AA30" s="216">
        <v>0</v>
      </c>
      <c r="AB30" s="216">
        <v>13880</v>
      </c>
      <c r="AC30" s="168" t="s">
        <v>47</v>
      </c>
      <c r="AD30" s="214">
        <v>0</v>
      </c>
      <c r="AE30" s="216">
        <v>0</v>
      </c>
      <c r="AF30" s="216">
        <v>0</v>
      </c>
      <c r="AG30" s="214">
        <v>27010</v>
      </c>
      <c r="AH30" s="216">
        <v>27010</v>
      </c>
      <c r="AI30" s="214">
        <v>0</v>
      </c>
      <c r="AJ30" s="216">
        <v>0</v>
      </c>
      <c r="AK30" s="168" t="s">
        <v>47</v>
      </c>
      <c r="AL30" s="216">
        <v>0</v>
      </c>
      <c r="AM30" s="214">
        <v>0</v>
      </c>
      <c r="AN30" s="216">
        <v>0</v>
      </c>
      <c r="AO30" s="216">
        <v>0</v>
      </c>
      <c r="AP30" s="216">
        <v>0</v>
      </c>
      <c r="AQ30" s="214">
        <v>87600</v>
      </c>
      <c r="AR30" s="216">
        <v>0</v>
      </c>
      <c r="AS30" s="216">
        <v>87600</v>
      </c>
    </row>
    <row r="31" spans="1:45" ht="18.75" customHeight="1">
      <c r="A31" s="168" t="s">
        <v>72</v>
      </c>
      <c r="B31" s="214">
        <v>4268046</v>
      </c>
      <c r="C31" s="214">
        <v>116987</v>
      </c>
      <c r="D31" s="216">
        <v>2932</v>
      </c>
      <c r="E31" s="168" t="s">
        <v>72</v>
      </c>
      <c r="F31" s="216">
        <v>40246</v>
      </c>
      <c r="G31" s="216">
        <v>71636</v>
      </c>
      <c r="H31" s="216">
        <v>2173</v>
      </c>
      <c r="I31" s="214">
        <v>571082</v>
      </c>
      <c r="J31" s="216">
        <v>376706</v>
      </c>
      <c r="K31" s="216">
        <v>0</v>
      </c>
      <c r="L31" s="216">
        <v>194376</v>
      </c>
      <c r="M31" s="168" t="s">
        <v>72</v>
      </c>
      <c r="N31" s="214">
        <v>2745755</v>
      </c>
      <c r="O31" s="216">
        <v>346591</v>
      </c>
      <c r="P31" s="216">
        <v>10996</v>
      </c>
      <c r="Q31" s="216">
        <v>1890368</v>
      </c>
      <c r="R31" s="216">
        <v>497800</v>
      </c>
      <c r="S31" s="214">
        <v>118378</v>
      </c>
      <c r="T31" s="216">
        <v>0</v>
      </c>
      <c r="U31" s="168" t="s">
        <v>72</v>
      </c>
      <c r="V31" s="216">
        <v>0</v>
      </c>
      <c r="W31" s="216">
        <v>91535</v>
      </c>
      <c r="X31" s="216">
        <v>0</v>
      </c>
      <c r="Y31" s="216">
        <v>26843</v>
      </c>
      <c r="Z31" s="214">
        <v>493787</v>
      </c>
      <c r="AA31" s="216">
        <v>0</v>
      </c>
      <c r="AB31" s="216">
        <v>493787</v>
      </c>
      <c r="AC31" s="168" t="s">
        <v>72</v>
      </c>
      <c r="AD31" s="214">
        <v>0</v>
      </c>
      <c r="AE31" s="216">
        <v>0</v>
      </c>
      <c r="AF31" s="216">
        <v>0</v>
      </c>
      <c r="AG31" s="214">
        <v>106727</v>
      </c>
      <c r="AH31" s="216">
        <v>106727</v>
      </c>
      <c r="AI31" s="214">
        <v>0</v>
      </c>
      <c r="AJ31" s="216">
        <v>0</v>
      </c>
      <c r="AK31" s="168" t="s">
        <v>72</v>
      </c>
      <c r="AL31" s="216">
        <v>0</v>
      </c>
      <c r="AM31" s="214">
        <v>0</v>
      </c>
      <c r="AN31" s="216">
        <v>0</v>
      </c>
      <c r="AO31" s="216">
        <v>0</v>
      </c>
      <c r="AP31" s="216">
        <v>0</v>
      </c>
      <c r="AQ31" s="214">
        <v>115330</v>
      </c>
      <c r="AR31" s="216">
        <v>0</v>
      </c>
      <c r="AS31" s="216">
        <v>115330</v>
      </c>
    </row>
    <row r="32" spans="1:45" ht="18.75" customHeight="1">
      <c r="A32" s="168" t="s">
        <v>73</v>
      </c>
      <c r="B32" s="214">
        <v>1418219</v>
      </c>
      <c r="C32" s="214">
        <v>40298</v>
      </c>
      <c r="D32" s="216">
        <v>1060</v>
      </c>
      <c r="E32" s="168" t="s">
        <v>73</v>
      </c>
      <c r="F32" s="216">
        <v>12011</v>
      </c>
      <c r="G32" s="216">
        <v>7072</v>
      </c>
      <c r="H32" s="216">
        <v>20155</v>
      </c>
      <c r="I32" s="214">
        <v>164255</v>
      </c>
      <c r="J32" s="216">
        <v>136794</v>
      </c>
      <c r="K32" s="216">
        <v>0</v>
      </c>
      <c r="L32" s="216">
        <v>27461</v>
      </c>
      <c r="M32" s="168" t="s">
        <v>73</v>
      </c>
      <c r="N32" s="214">
        <v>1078508</v>
      </c>
      <c r="O32" s="216">
        <v>166630</v>
      </c>
      <c r="P32" s="216">
        <v>0</v>
      </c>
      <c r="Q32" s="216">
        <v>432578</v>
      </c>
      <c r="R32" s="216">
        <v>479300</v>
      </c>
      <c r="S32" s="214">
        <v>19480</v>
      </c>
      <c r="T32" s="216">
        <v>0</v>
      </c>
      <c r="U32" s="168" t="s">
        <v>73</v>
      </c>
      <c r="V32" s="216">
        <v>0</v>
      </c>
      <c r="W32" s="216">
        <v>1257</v>
      </c>
      <c r="X32" s="216">
        <v>0</v>
      </c>
      <c r="Y32" s="216">
        <v>18223</v>
      </c>
      <c r="Z32" s="214">
        <v>41651</v>
      </c>
      <c r="AA32" s="216">
        <v>25651</v>
      </c>
      <c r="AB32" s="216">
        <v>16000</v>
      </c>
      <c r="AC32" s="168" t="s">
        <v>73</v>
      </c>
      <c r="AD32" s="214">
        <v>0</v>
      </c>
      <c r="AE32" s="216">
        <v>0</v>
      </c>
      <c r="AF32" s="216">
        <v>0</v>
      </c>
      <c r="AG32" s="214">
        <v>4080</v>
      </c>
      <c r="AH32" s="216">
        <v>4080</v>
      </c>
      <c r="AI32" s="214">
        <v>0</v>
      </c>
      <c r="AJ32" s="216">
        <v>0</v>
      </c>
      <c r="AK32" s="168" t="s">
        <v>73</v>
      </c>
      <c r="AL32" s="216">
        <v>0</v>
      </c>
      <c r="AM32" s="214">
        <v>32000</v>
      </c>
      <c r="AN32" s="216">
        <v>32000</v>
      </c>
      <c r="AO32" s="216">
        <v>0</v>
      </c>
      <c r="AP32" s="216">
        <v>0</v>
      </c>
      <c r="AQ32" s="214">
        <v>37947</v>
      </c>
      <c r="AR32" s="216">
        <v>10000</v>
      </c>
      <c r="AS32" s="216">
        <v>27947</v>
      </c>
    </row>
  </sheetData>
  <sheetProtection/>
  <mergeCells count="3">
    <mergeCell ref="B1:C1"/>
    <mergeCell ref="B2:C2"/>
    <mergeCell ref="B3:C3"/>
  </mergeCells>
  <printOptions horizontalCentered="1"/>
  <pageMargins left="1.299212598425197" right="1.4960629921259843" top="0.7874015748031497" bottom="2.362204724409449" header="0" footer="0.5905511811023623"/>
  <pageSetup blackAndWhite="1" horizontalDpi="600" verticalDpi="600" orientation="portrait" pageOrder="overThenDown" paperSize="9" scale="90" r:id="rId1"/>
  <headerFooter alignWithMargins="0">
    <oddFooter>&amp;C-&amp;P--</oddFooter>
  </headerFooter>
  <rowBreaks count="1" manualBreakCount="1">
    <brk id="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W30"/>
  <sheetViews>
    <sheetView showGridLines="0" view="pageBreakPreview" zoomScale="60" workbookViewId="0" topLeftCell="A1">
      <pane xSplit="1" ySplit="4" topLeftCell="B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5.75"/>
  <cols>
    <col min="1" max="1" width="12.625" style="6" customWidth="1"/>
    <col min="2" max="2" width="16.875" style="6" customWidth="1"/>
    <col min="3" max="3" width="18.875" style="6" bestFit="1" customWidth="1"/>
    <col min="4" max="4" width="16.375" style="6" customWidth="1"/>
    <col min="5" max="5" width="20.875" style="6" customWidth="1"/>
    <col min="6" max="7" width="19.125" style="6" customWidth="1"/>
    <col min="8" max="8" width="12.625" style="6" customWidth="1"/>
    <col min="9" max="9" width="19.00390625" style="6" customWidth="1"/>
    <col min="10" max="10" width="17.75390625" style="6" customWidth="1"/>
    <col min="11" max="11" width="15.25390625" style="6" customWidth="1"/>
    <col min="12" max="12" width="20.00390625" style="6" customWidth="1"/>
    <col min="13" max="14" width="19.125" style="6" customWidth="1"/>
    <col min="15" max="15" width="12.625" style="6" customWidth="1"/>
    <col min="16" max="17" width="16.25390625" style="6" customWidth="1"/>
    <col min="18" max="18" width="16.25390625" style="15" customWidth="1"/>
    <col min="19" max="19" width="17.00390625" style="15" customWidth="1"/>
    <col min="20" max="20" width="15.25390625" style="6" customWidth="1"/>
    <col min="21" max="22" width="14.375" style="6" customWidth="1"/>
    <col min="23" max="23" width="15.75390625" style="94" bestFit="1" customWidth="1"/>
    <col min="24" max="16384" width="9.00390625" style="6" customWidth="1"/>
  </cols>
  <sheetData>
    <row r="1" spans="1:23" s="83" customFormat="1" ht="21.75">
      <c r="A1" s="224"/>
      <c r="B1" s="225"/>
      <c r="C1" s="225"/>
      <c r="D1" s="222" t="s">
        <v>323</v>
      </c>
      <c r="E1" s="223" t="s">
        <v>324</v>
      </c>
      <c r="F1" s="226"/>
      <c r="G1" s="224"/>
      <c r="H1" s="224"/>
      <c r="I1" s="226"/>
      <c r="J1" s="227"/>
      <c r="K1" s="222" t="s">
        <v>323</v>
      </c>
      <c r="L1" s="223" t="s">
        <v>324</v>
      </c>
      <c r="M1" s="226"/>
      <c r="N1" s="226"/>
      <c r="O1" s="226"/>
      <c r="P1" s="226"/>
      <c r="Q1" s="226"/>
      <c r="R1" s="222" t="s">
        <v>323</v>
      </c>
      <c r="S1" s="223" t="s">
        <v>324</v>
      </c>
      <c r="T1" s="227"/>
      <c r="U1" s="225"/>
      <c r="V1" s="226"/>
      <c r="W1" s="228"/>
    </row>
    <row r="2" spans="1:23" s="83" customFormat="1" ht="24">
      <c r="A2" s="224"/>
      <c r="B2" s="229"/>
      <c r="C2" s="229"/>
      <c r="D2" s="230" t="s">
        <v>325</v>
      </c>
      <c r="E2" s="231" t="s">
        <v>326</v>
      </c>
      <c r="F2" s="226"/>
      <c r="G2" s="224"/>
      <c r="H2" s="224"/>
      <c r="I2" s="226"/>
      <c r="J2" s="230"/>
      <c r="K2" s="230" t="s">
        <v>325</v>
      </c>
      <c r="L2" s="231" t="s">
        <v>326</v>
      </c>
      <c r="M2" s="226"/>
      <c r="N2" s="232" t="s">
        <v>327</v>
      </c>
      <c r="O2" s="226"/>
      <c r="P2" s="232"/>
      <c r="Q2" s="226"/>
      <c r="R2" s="230" t="s">
        <v>325</v>
      </c>
      <c r="S2" s="231" t="s">
        <v>326</v>
      </c>
      <c r="T2" s="230"/>
      <c r="U2" s="229"/>
      <c r="V2" s="232" t="s">
        <v>328</v>
      </c>
      <c r="W2" s="228"/>
    </row>
    <row r="3" spans="1:23" s="83" customFormat="1" ht="15.75">
      <c r="A3" s="233"/>
      <c r="B3" s="226"/>
      <c r="C3" s="234"/>
      <c r="D3" s="235" t="s">
        <v>329</v>
      </c>
      <c r="E3" s="236" t="s">
        <v>424</v>
      </c>
      <c r="F3" s="226"/>
      <c r="G3" s="237" t="s">
        <v>52</v>
      </c>
      <c r="H3" s="233"/>
      <c r="I3" s="238"/>
      <c r="J3" s="235"/>
      <c r="K3" s="235" t="s">
        <v>329</v>
      </c>
      <c r="L3" s="239" t="s">
        <v>424</v>
      </c>
      <c r="M3" s="226"/>
      <c r="N3" s="238" t="s">
        <v>330</v>
      </c>
      <c r="O3" s="233"/>
      <c r="P3" s="238"/>
      <c r="Q3" s="226"/>
      <c r="R3" s="235" t="s">
        <v>329</v>
      </c>
      <c r="S3" s="239" t="s">
        <v>424</v>
      </c>
      <c r="T3" s="235"/>
      <c r="U3" s="226"/>
      <c r="V3" s="238" t="s">
        <v>330</v>
      </c>
      <c r="W3" s="228"/>
    </row>
    <row r="4" spans="1:23" s="11" customFormat="1" ht="55.5" customHeight="1">
      <c r="A4" s="240" t="s">
        <v>376</v>
      </c>
      <c r="B4" s="241" t="s">
        <v>377</v>
      </c>
      <c r="C4" s="241" t="s">
        <v>332</v>
      </c>
      <c r="D4" s="241" t="s">
        <v>14</v>
      </c>
      <c r="E4" s="241" t="s">
        <v>378</v>
      </c>
      <c r="F4" s="241" t="s">
        <v>379</v>
      </c>
      <c r="G4" s="241" t="s">
        <v>380</v>
      </c>
      <c r="H4" s="240" t="s">
        <v>376</v>
      </c>
      <c r="I4" s="241" t="s">
        <v>404</v>
      </c>
      <c r="J4" s="241" t="s">
        <v>381</v>
      </c>
      <c r="K4" s="241" t="s">
        <v>382</v>
      </c>
      <c r="L4" s="241" t="s">
        <v>383</v>
      </c>
      <c r="M4" s="241" t="s">
        <v>15</v>
      </c>
      <c r="N4" s="241" t="s">
        <v>384</v>
      </c>
      <c r="O4" s="240" t="s">
        <v>385</v>
      </c>
      <c r="P4" s="241" t="s">
        <v>16</v>
      </c>
      <c r="Q4" s="241" t="s">
        <v>17</v>
      </c>
      <c r="R4" s="242" t="s">
        <v>386</v>
      </c>
      <c r="S4" s="242" t="s">
        <v>331</v>
      </c>
      <c r="T4" s="241" t="s">
        <v>387</v>
      </c>
      <c r="U4" s="241" t="s">
        <v>388</v>
      </c>
      <c r="V4" s="241" t="s">
        <v>12</v>
      </c>
      <c r="W4" s="243" t="s">
        <v>389</v>
      </c>
    </row>
    <row r="5" spans="1:23" s="7" customFormat="1" ht="18.75" customHeight="1">
      <c r="A5" s="8"/>
      <c r="B5" s="12"/>
      <c r="C5" s="128">
        <v>1</v>
      </c>
      <c r="D5" s="129">
        <v>2</v>
      </c>
      <c r="E5" s="128">
        <v>3</v>
      </c>
      <c r="F5" s="128">
        <v>4</v>
      </c>
      <c r="G5" s="128">
        <v>5</v>
      </c>
      <c r="H5" s="131"/>
      <c r="I5" s="130">
        <v>6</v>
      </c>
      <c r="J5" s="128">
        <v>7</v>
      </c>
      <c r="K5" s="130">
        <v>8</v>
      </c>
      <c r="L5" s="128">
        <v>9</v>
      </c>
      <c r="M5" s="130">
        <v>10</v>
      </c>
      <c r="N5" s="128">
        <v>11</v>
      </c>
      <c r="O5" s="139"/>
      <c r="P5" s="128">
        <v>12</v>
      </c>
      <c r="Q5" s="128">
        <v>13</v>
      </c>
      <c r="R5" s="128">
        <v>14</v>
      </c>
      <c r="S5" s="128">
        <v>15</v>
      </c>
      <c r="T5" s="128">
        <v>16</v>
      </c>
      <c r="U5" s="130">
        <v>17</v>
      </c>
      <c r="V5" s="128">
        <v>18</v>
      </c>
      <c r="W5" s="86"/>
    </row>
    <row r="6" spans="1:23" s="330" customFormat="1" ht="18.75" customHeight="1">
      <c r="A6" s="358" t="s">
        <v>11</v>
      </c>
      <c r="B6" s="328">
        <v>1026198748</v>
      </c>
      <c r="C6" s="328">
        <v>8130473</v>
      </c>
      <c r="D6" s="328">
        <v>260801196</v>
      </c>
      <c r="E6" s="328">
        <v>418931</v>
      </c>
      <c r="F6" s="328">
        <v>22806922</v>
      </c>
      <c r="G6" s="328">
        <v>244342187</v>
      </c>
      <c r="H6" s="357" t="s">
        <v>11</v>
      </c>
      <c r="I6" s="328">
        <v>16651822</v>
      </c>
      <c r="J6" s="328">
        <v>98607389</v>
      </c>
      <c r="K6" s="328">
        <v>10433181</v>
      </c>
      <c r="L6" s="328">
        <v>17431416</v>
      </c>
      <c r="M6" s="328">
        <v>86123485</v>
      </c>
      <c r="N6" s="328">
        <v>20573956</v>
      </c>
      <c r="O6" s="357" t="s">
        <v>11</v>
      </c>
      <c r="P6" s="328">
        <v>33642674</v>
      </c>
      <c r="Q6" s="328">
        <v>18129853</v>
      </c>
      <c r="R6" s="328">
        <v>15868164</v>
      </c>
      <c r="S6" s="328">
        <v>114818269</v>
      </c>
      <c r="T6" s="328">
        <v>51204194</v>
      </c>
      <c r="U6" s="328">
        <v>340000</v>
      </c>
      <c r="V6" s="328">
        <v>5874636</v>
      </c>
      <c r="W6" s="329">
        <f>B6-'政事別-經資'!B8</f>
        <v>0</v>
      </c>
    </row>
    <row r="7" spans="1:23" s="330" customFormat="1" ht="18.75" customHeight="1">
      <c r="A7" s="322" t="s">
        <v>308</v>
      </c>
      <c r="B7" s="328">
        <v>713137699</v>
      </c>
      <c r="C7" s="328">
        <v>4471302</v>
      </c>
      <c r="D7" s="328">
        <v>40476743</v>
      </c>
      <c r="E7" s="328">
        <v>390318</v>
      </c>
      <c r="F7" s="328">
        <v>19163863</v>
      </c>
      <c r="G7" s="328">
        <v>244033565</v>
      </c>
      <c r="H7" s="322" t="s">
        <v>308</v>
      </c>
      <c r="I7" s="328">
        <v>15483061</v>
      </c>
      <c r="J7" s="328">
        <v>95907431</v>
      </c>
      <c r="K7" s="328">
        <v>7231053</v>
      </c>
      <c r="L7" s="328">
        <v>13781205</v>
      </c>
      <c r="M7" s="328">
        <v>56888512</v>
      </c>
      <c r="N7" s="328">
        <v>12866539</v>
      </c>
      <c r="O7" s="322" t="s">
        <v>308</v>
      </c>
      <c r="P7" s="328">
        <v>28888166</v>
      </c>
      <c r="Q7" s="328">
        <v>11687553</v>
      </c>
      <c r="R7" s="328">
        <v>12430246</v>
      </c>
      <c r="S7" s="328">
        <v>114235879</v>
      </c>
      <c r="T7" s="328">
        <v>32082263</v>
      </c>
      <c r="U7" s="328">
        <v>340000</v>
      </c>
      <c r="V7" s="328">
        <v>2780000</v>
      </c>
      <c r="W7" s="329">
        <f>B7-'政事別-經資'!B9</f>
        <v>0</v>
      </c>
    </row>
    <row r="8" spans="1:23" s="7" customFormat="1" ht="18.75" customHeight="1">
      <c r="A8" s="355" t="s">
        <v>302</v>
      </c>
      <c r="B8" s="95">
        <v>173928137</v>
      </c>
      <c r="C8" s="97">
        <v>815167</v>
      </c>
      <c r="D8" s="97">
        <v>4818129</v>
      </c>
      <c r="E8" s="97">
        <v>0</v>
      </c>
      <c r="F8" s="97">
        <v>2679061</v>
      </c>
      <c r="G8" s="97">
        <v>57648408</v>
      </c>
      <c r="H8" s="355" t="s">
        <v>302</v>
      </c>
      <c r="I8" s="97">
        <v>2440468</v>
      </c>
      <c r="J8" s="97">
        <v>34684173</v>
      </c>
      <c r="K8" s="97">
        <v>1169435</v>
      </c>
      <c r="L8" s="97">
        <v>5248945</v>
      </c>
      <c r="M8" s="97">
        <v>12980379</v>
      </c>
      <c r="N8" s="97">
        <v>2778965</v>
      </c>
      <c r="O8" s="355" t="s">
        <v>302</v>
      </c>
      <c r="P8" s="97">
        <v>6814127</v>
      </c>
      <c r="Q8" s="97">
        <v>4957528</v>
      </c>
      <c r="R8" s="97">
        <v>3502594</v>
      </c>
      <c r="S8" s="97">
        <v>25050685</v>
      </c>
      <c r="T8" s="97">
        <v>7440073</v>
      </c>
      <c r="U8" s="97">
        <v>0</v>
      </c>
      <c r="V8" s="97">
        <v>900000</v>
      </c>
      <c r="W8" s="86">
        <f>B8-'政事別-經資'!B10</f>
        <v>0</v>
      </c>
    </row>
    <row r="9" spans="1:23" s="7" customFormat="1" ht="18.75" customHeight="1">
      <c r="A9" s="355" t="s">
        <v>403</v>
      </c>
      <c r="B9" s="348">
        <v>155416362</v>
      </c>
      <c r="C9" s="97">
        <v>667791</v>
      </c>
      <c r="D9" s="97">
        <v>12211512</v>
      </c>
      <c r="E9" s="97">
        <v>0</v>
      </c>
      <c r="F9" s="97">
        <v>2691246</v>
      </c>
      <c r="G9" s="97">
        <v>52215990</v>
      </c>
      <c r="H9" s="355" t="s">
        <v>403</v>
      </c>
      <c r="I9" s="97">
        <v>2469738</v>
      </c>
      <c r="J9" s="97">
        <v>18907071</v>
      </c>
      <c r="K9" s="97">
        <v>1389382</v>
      </c>
      <c r="L9" s="97">
        <v>2172181</v>
      </c>
      <c r="M9" s="97">
        <v>11109499</v>
      </c>
      <c r="N9" s="97">
        <v>3050278</v>
      </c>
      <c r="O9" s="355" t="s">
        <v>403</v>
      </c>
      <c r="P9" s="97">
        <v>8392052</v>
      </c>
      <c r="Q9" s="97">
        <v>1614042</v>
      </c>
      <c r="R9" s="97">
        <v>2380907</v>
      </c>
      <c r="S9" s="97">
        <v>29152776</v>
      </c>
      <c r="T9" s="97">
        <v>6591897</v>
      </c>
      <c r="U9" s="97">
        <v>0</v>
      </c>
      <c r="V9" s="97">
        <v>400000</v>
      </c>
      <c r="W9" s="86">
        <f>B9-'政事別-經資'!B11</f>
        <v>0</v>
      </c>
    </row>
    <row r="10" spans="1:23" s="9" customFormat="1" ht="18.75" customHeight="1">
      <c r="A10" s="356" t="s">
        <v>390</v>
      </c>
      <c r="B10" s="95">
        <v>107556315</v>
      </c>
      <c r="C10" s="97">
        <v>860037</v>
      </c>
      <c r="D10" s="97">
        <v>6891069</v>
      </c>
      <c r="E10" s="97">
        <v>187943</v>
      </c>
      <c r="F10" s="97">
        <v>1215673</v>
      </c>
      <c r="G10" s="97">
        <v>40591928</v>
      </c>
      <c r="H10" s="356" t="s">
        <v>390</v>
      </c>
      <c r="I10" s="97">
        <v>2825495</v>
      </c>
      <c r="J10" s="97">
        <v>8311292</v>
      </c>
      <c r="K10" s="97">
        <v>1323304</v>
      </c>
      <c r="L10" s="97">
        <v>1814724</v>
      </c>
      <c r="M10" s="97">
        <v>10513160</v>
      </c>
      <c r="N10" s="97">
        <v>1901625</v>
      </c>
      <c r="O10" s="356" t="s">
        <v>390</v>
      </c>
      <c r="P10" s="97">
        <v>4433955</v>
      </c>
      <c r="Q10" s="97">
        <v>1035856</v>
      </c>
      <c r="R10" s="97">
        <v>1621126</v>
      </c>
      <c r="S10" s="97">
        <v>18104498</v>
      </c>
      <c r="T10" s="97">
        <v>5424630</v>
      </c>
      <c r="U10" s="97">
        <v>0</v>
      </c>
      <c r="V10" s="97">
        <v>500000</v>
      </c>
      <c r="W10" s="86">
        <f>B10-'政事別-經資'!B12</f>
        <v>0</v>
      </c>
    </row>
    <row r="11" spans="1:23" s="7" customFormat="1" ht="18.75" customHeight="1">
      <c r="A11" s="355" t="s">
        <v>155</v>
      </c>
      <c r="B11" s="95">
        <v>86926366</v>
      </c>
      <c r="C11" s="97">
        <v>623988</v>
      </c>
      <c r="D11" s="97">
        <v>2280663</v>
      </c>
      <c r="E11" s="97">
        <v>0</v>
      </c>
      <c r="F11" s="97">
        <v>10281056</v>
      </c>
      <c r="G11" s="97">
        <v>27785918</v>
      </c>
      <c r="H11" s="355" t="s">
        <v>105</v>
      </c>
      <c r="I11" s="97">
        <v>3665882</v>
      </c>
      <c r="J11" s="97">
        <v>5537864</v>
      </c>
      <c r="K11" s="97">
        <v>1184059</v>
      </c>
      <c r="L11" s="97">
        <v>629240</v>
      </c>
      <c r="M11" s="97">
        <v>6426012</v>
      </c>
      <c r="N11" s="97">
        <v>1547373</v>
      </c>
      <c r="O11" s="355" t="s">
        <v>155</v>
      </c>
      <c r="P11" s="97">
        <v>2738034</v>
      </c>
      <c r="Q11" s="97">
        <v>1351524</v>
      </c>
      <c r="R11" s="97">
        <v>1503650</v>
      </c>
      <c r="S11" s="97">
        <v>14711066</v>
      </c>
      <c r="T11" s="97">
        <v>6260037</v>
      </c>
      <c r="U11" s="97">
        <v>0</v>
      </c>
      <c r="V11" s="97">
        <v>400000</v>
      </c>
      <c r="W11" s="86">
        <f>B11-'政事別-經資'!B13</f>
        <v>0</v>
      </c>
    </row>
    <row r="12" spans="1:23" s="7" customFormat="1" ht="18.75" customHeight="1">
      <c r="A12" s="355" t="s">
        <v>391</v>
      </c>
      <c r="B12" s="95">
        <v>126382519</v>
      </c>
      <c r="C12" s="97">
        <v>855411</v>
      </c>
      <c r="D12" s="97">
        <v>13536361</v>
      </c>
      <c r="E12" s="97">
        <v>202375</v>
      </c>
      <c r="F12" s="97">
        <v>1457870</v>
      </c>
      <c r="G12" s="97">
        <v>41464382</v>
      </c>
      <c r="H12" s="355" t="s">
        <v>391</v>
      </c>
      <c r="I12" s="97">
        <v>2736746</v>
      </c>
      <c r="J12" s="97">
        <v>22639417</v>
      </c>
      <c r="K12" s="97">
        <v>1176905</v>
      </c>
      <c r="L12" s="97">
        <v>2812757</v>
      </c>
      <c r="M12" s="97">
        <v>9886792</v>
      </c>
      <c r="N12" s="97">
        <v>2007173</v>
      </c>
      <c r="O12" s="355" t="s">
        <v>391</v>
      </c>
      <c r="P12" s="97">
        <v>4309397</v>
      </c>
      <c r="Q12" s="97">
        <v>1996373</v>
      </c>
      <c r="R12" s="97">
        <v>2515436</v>
      </c>
      <c r="S12" s="97">
        <v>18285124</v>
      </c>
      <c r="T12" s="359">
        <v>0</v>
      </c>
      <c r="U12" s="97">
        <v>0</v>
      </c>
      <c r="V12" s="97">
        <v>500000</v>
      </c>
      <c r="W12" s="86">
        <f>B12-'政事別-經資'!B14</f>
        <v>0</v>
      </c>
    </row>
    <row r="13" spans="1:23" s="7" customFormat="1" ht="18.75" customHeight="1">
      <c r="A13" s="355" t="s">
        <v>34</v>
      </c>
      <c r="B13" s="95">
        <v>62928000</v>
      </c>
      <c r="C13" s="97">
        <v>648908</v>
      </c>
      <c r="D13" s="97">
        <v>739009</v>
      </c>
      <c r="E13" s="97">
        <v>0</v>
      </c>
      <c r="F13" s="97">
        <v>838957</v>
      </c>
      <c r="G13" s="97">
        <v>24326939</v>
      </c>
      <c r="H13" s="355" t="s">
        <v>34</v>
      </c>
      <c r="I13" s="97">
        <v>1344732</v>
      </c>
      <c r="J13" s="97">
        <v>5827614</v>
      </c>
      <c r="K13" s="97">
        <v>987968</v>
      </c>
      <c r="L13" s="97">
        <v>1103358</v>
      </c>
      <c r="M13" s="97">
        <v>5972670</v>
      </c>
      <c r="N13" s="97">
        <v>1581125</v>
      </c>
      <c r="O13" s="355" t="s">
        <v>34</v>
      </c>
      <c r="P13" s="97">
        <v>2200601</v>
      </c>
      <c r="Q13" s="97">
        <v>732230</v>
      </c>
      <c r="R13" s="97">
        <v>906533</v>
      </c>
      <c r="S13" s="97">
        <v>8931730</v>
      </c>
      <c r="T13" s="97">
        <v>6365626</v>
      </c>
      <c r="U13" s="97">
        <v>340000</v>
      </c>
      <c r="V13" s="97">
        <v>80000</v>
      </c>
      <c r="W13" s="86">
        <f>B13-'政事別-經資'!B15</f>
        <v>0</v>
      </c>
    </row>
    <row r="14" spans="1:23" s="331" customFormat="1" ht="18.75" customHeight="1">
      <c r="A14" s="324" t="s">
        <v>309</v>
      </c>
      <c r="B14" s="328">
        <v>313061049</v>
      </c>
      <c r="C14" s="328">
        <v>3659171</v>
      </c>
      <c r="D14" s="328">
        <v>220324453</v>
      </c>
      <c r="E14" s="328">
        <v>28613</v>
      </c>
      <c r="F14" s="328">
        <v>3643059</v>
      </c>
      <c r="G14" s="328">
        <v>308622</v>
      </c>
      <c r="H14" s="324" t="s">
        <v>309</v>
      </c>
      <c r="I14" s="328">
        <v>1168761</v>
      </c>
      <c r="J14" s="328">
        <v>2699958</v>
      </c>
      <c r="K14" s="328">
        <v>3202128</v>
      </c>
      <c r="L14" s="328">
        <v>3650211</v>
      </c>
      <c r="M14" s="328">
        <v>29234973</v>
      </c>
      <c r="N14" s="328">
        <v>7707417</v>
      </c>
      <c r="O14" s="324" t="s">
        <v>309</v>
      </c>
      <c r="P14" s="328">
        <v>4754508</v>
      </c>
      <c r="Q14" s="328">
        <v>6442300</v>
      </c>
      <c r="R14" s="328">
        <v>3437918</v>
      </c>
      <c r="S14" s="328">
        <v>582390</v>
      </c>
      <c r="T14" s="328">
        <v>19121931</v>
      </c>
      <c r="U14" s="328">
        <v>0</v>
      </c>
      <c r="V14" s="328">
        <v>3094636</v>
      </c>
      <c r="W14" s="329">
        <f>B14-'政事別-經資'!B16</f>
        <v>0</v>
      </c>
    </row>
    <row r="15" spans="1:23" s="7" customFormat="1" ht="18.75" customHeight="1">
      <c r="A15" s="4" t="s">
        <v>33</v>
      </c>
      <c r="B15" s="95">
        <v>18615586</v>
      </c>
      <c r="C15" s="97">
        <v>175529</v>
      </c>
      <c r="D15" s="97">
        <v>13556766</v>
      </c>
      <c r="E15" s="97">
        <v>0</v>
      </c>
      <c r="F15" s="97">
        <v>332218</v>
      </c>
      <c r="G15" s="97">
        <v>62507</v>
      </c>
      <c r="H15" s="4" t="s">
        <v>33</v>
      </c>
      <c r="I15" s="97">
        <v>103478</v>
      </c>
      <c r="J15" s="97">
        <v>0</v>
      </c>
      <c r="K15" s="97">
        <v>194053</v>
      </c>
      <c r="L15" s="97">
        <v>178126</v>
      </c>
      <c r="M15" s="97">
        <v>1809511</v>
      </c>
      <c r="N15" s="97">
        <v>322635</v>
      </c>
      <c r="O15" s="96" t="s">
        <v>33</v>
      </c>
      <c r="P15" s="97">
        <v>72521</v>
      </c>
      <c r="Q15" s="97">
        <v>332738</v>
      </c>
      <c r="R15" s="97">
        <v>367753</v>
      </c>
      <c r="S15" s="97">
        <v>0</v>
      </c>
      <c r="T15" s="97">
        <v>972751</v>
      </c>
      <c r="U15" s="97">
        <v>0</v>
      </c>
      <c r="V15" s="97">
        <v>135000</v>
      </c>
      <c r="W15" s="86">
        <f>B15-'政事別-經資'!B17</f>
        <v>0</v>
      </c>
    </row>
    <row r="16" spans="1:23" s="7" customFormat="1" ht="18.75" customHeight="1">
      <c r="A16" s="4" t="s">
        <v>35</v>
      </c>
      <c r="B16" s="95">
        <v>25021078</v>
      </c>
      <c r="C16" s="97">
        <v>199396</v>
      </c>
      <c r="D16" s="97">
        <v>18462606</v>
      </c>
      <c r="E16" s="97">
        <v>0</v>
      </c>
      <c r="F16" s="97">
        <v>131636</v>
      </c>
      <c r="G16" s="97">
        <v>0</v>
      </c>
      <c r="H16" s="4" t="s">
        <v>35</v>
      </c>
      <c r="I16" s="97">
        <v>38013</v>
      </c>
      <c r="J16" s="97">
        <v>0</v>
      </c>
      <c r="K16" s="97">
        <v>246976</v>
      </c>
      <c r="L16" s="97">
        <v>193364</v>
      </c>
      <c r="M16" s="97">
        <v>1742351</v>
      </c>
      <c r="N16" s="97">
        <v>585583</v>
      </c>
      <c r="O16" s="96" t="s">
        <v>35</v>
      </c>
      <c r="P16" s="97">
        <v>272495</v>
      </c>
      <c r="Q16" s="97">
        <v>339426</v>
      </c>
      <c r="R16" s="97">
        <v>253078</v>
      </c>
      <c r="S16" s="97">
        <v>0</v>
      </c>
      <c r="T16" s="97">
        <v>1273518</v>
      </c>
      <c r="U16" s="97">
        <v>0</v>
      </c>
      <c r="V16" s="97">
        <v>1282636</v>
      </c>
      <c r="W16" s="86">
        <f>B16-'政事別-經資'!B18</f>
        <v>0</v>
      </c>
    </row>
    <row r="17" spans="1:23" s="7" customFormat="1" ht="18.75" customHeight="1">
      <c r="A17" s="4" t="s">
        <v>36</v>
      </c>
      <c r="B17" s="95">
        <v>26333130</v>
      </c>
      <c r="C17" s="97">
        <v>206311</v>
      </c>
      <c r="D17" s="97">
        <v>19369603</v>
      </c>
      <c r="E17" s="97">
        <v>6926</v>
      </c>
      <c r="F17" s="97">
        <v>187891</v>
      </c>
      <c r="G17" s="97">
        <v>26976</v>
      </c>
      <c r="H17" s="4" t="s">
        <v>36</v>
      </c>
      <c r="I17" s="97">
        <v>23784</v>
      </c>
      <c r="J17" s="97">
        <v>0</v>
      </c>
      <c r="K17" s="97">
        <v>359518</v>
      </c>
      <c r="L17" s="97">
        <v>237187</v>
      </c>
      <c r="M17" s="97">
        <v>2172250</v>
      </c>
      <c r="N17" s="97">
        <v>798706</v>
      </c>
      <c r="O17" s="96" t="s">
        <v>36</v>
      </c>
      <c r="P17" s="97">
        <v>359960</v>
      </c>
      <c r="Q17" s="97">
        <v>715290</v>
      </c>
      <c r="R17" s="97">
        <v>694860</v>
      </c>
      <c r="S17" s="97">
        <v>0</v>
      </c>
      <c r="T17" s="97">
        <v>973868</v>
      </c>
      <c r="U17" s="97">
        <v>0</v>
      </c>
      <c r="V17" s="97">
        <v>200000</v>
      </c>
      <c r="W17" s="86">
        <f>B17-'政事別-經資'!B19</f>
        <v>0</v>
      </c>
    </row>
    <row r="18" spans="1:23" s="7" customFormat="1" ht="18.75" customHeight="1">
      <c r="A18" s="4" t="s">
        <v>38</v>
      </c>
      <c r="B18" s="95">
        <v>39842671</v>
      </c>
      <c r="C18" s="97">
        <v>496909</v>
      </c>
      <c r="D18" s="97">
        <v>30026610</v>
      </c>
      <c r="E18" s="97">
        <v>0</v>
      </c>
      <c r="F18" s="97">
        <v>345763</v>
      </c>
      <c r="G18" s="97">
        <v>0</v>
      </c>
      <c r="H18" s="4" t="s">
        <v>38</v>
      </c>
      <c r="I18" s="97">
        <v>60063</v>
      </c>
      <c r="J18" s="97">
        <v>0</v>
      </c>
      <c r="K18" s="97">
        <v>455875</v>
      </c>
      <c r="L18" s="97">
        <v>378010</v>
      </c>
      <c r="M18" s="97">
        <v>3920852</v>
      </c>
      <c r="N18" s="97">
        <v>869071</v>
      </c>
      <c r="O18" s="96" t="s">
        <v>38</v>
      </c>
      <c r="P18" s="97">
        <v>224617</v>
      </c>
      <c r="Q18" s="97">
        <v>561337</v>
      </c>
      <c r="R18" s="97">
        <v>613157</v>
      </c>
      <c r="S18" s="97">
        <v>0</v>
      </c>
      <c r="T18" s="97">
        <v>1790407</v>
      </c>
      <c r="U18" s="97">
        <v>0</v>
      </c>
      <c r="V18" s="97">
        <v>100000</v>
      </c>
      <c r="W18" s="86">
        <f>B18-'政事別-經資'!B20</f>
        <v>0</v>
      </c>
    </row>
    <row r="19" spans="1:23" s="7" customFormat="1" ht="18.75" customHeight="1">
      <c r="A19" s="4" t="s">
        <v>37</v>
      </c>
      <c r="B19" s="95">
        <v>20300000</v>
      </c>
      <c r="C19" s="97">
        <v>501952</v>
      </c>
      <c r="D19" s="97">
        <v>14198172</v>
      </c>
      <c r="E19" s="97">
        <v>0</v>
      </c>
      <c r="F19" s="97">
        <v>178385</v>
      </c>
      <c r="G19" s="97">
        <v>0</v>
      </c>
      <c r="H19" s="4" t="s">
        <v>37</v>
      </c>
      <c r="I19" s="97">
        <v>34429</v>
      </c>
      <c r="J19" s="97">
        <v>0</v>
      </c>
      <c r="K19" s="97">
        <v>257373</v>
      </c>
      <c r="L19" s="97">
        <v>221457</v>
      </c>
      <c r="M19" s="97">
        <v>2301994</v>
      </c>
      <c r="N19" s="97">
        <v>557006</v>
      </c>
      <c r="O19" s="96" t="s">
        <v>37</v>
      </c>
      <c r="P19" s="97">
        <v>156524</v>
      </c>
      <c r="Q19" s="97">
        <v>409174</v>
      </c>
      <c r="R19" s="97">
        <v>131232</v>
      </c>
      <c r="S19" s="97">
        <v>61602</v>
      </c>
      <c r="T19" s="97">
        <v>1140700</v>
      </c>
      <c r="U19" s="97">
        <v>0</v>
      </c>
      <c r="V19" s="97">
        <v>150000</v>
      </c>
      <c r="W19" s="86">
        <f>B19-'政事別-經資'!B21</f>
        <v>0</v>
      </c>
    </row>
    <row r="20" spans="1:23" s="7" customFormat="1" ht="18.75" customHeight="1">
      <c r="A20" s="4" t="s">
        <v>39</v>
      </c>
      <c r="B20" s="95">
        <v>27786000</v>
      </c>
      <c r="C20" s="97">
        <v>240248</v>
      </c>
      <c r="D20" s="97">
        <v>21598754</v>
      </c>
      <c r="E20" s="97">
        <v>0</v>
      </c>
      <c r="F20" s="97">
        <v>0</v>
      </c>
      <c r="G20" s="97">
        <v>28305</v>
      </c>
      <c r="H20" s="4" t="s">
        <v>39</v>
      </c>
      <c r="I20" s="97">
        <v>69195</v>
      </c>
      <c r="J20" s="97">
        <v>0</v>
      </c>
      <c r="K20" s="97">
        <v>328792</v>
      </c>
      <c r="L20" s="97">
        <v>276194</v>
      </c>
      <c r="M20" s="97">
        <v>2372739</v>
      </c>
      <c r="N20" s="97">
        <v>617781</v>
      </c>
      <c r="O20" s="96" t="s">
        <v>39</v>
      </c>
      <c r="P20" s="97">
        <v>145630</v>
      </c>
      <c r="Q20" s="97">
        <v>443437</v>
      </c>
      <c r="R20" s="97">
        <v>0</v>
      </c>
      <c r="S20" s="97">
        <v>0</v>
      </c>
      <c r="T20" s="97">
        <v>1584925</v>
      </c>
      <c r="U20" s="97">
        <v>0</v>
      </c>
      <c r="V20" s="97">
        <v>80000</v>
      </c>
      <c r="W20" s="86">
        <f>B20-'政事別-經資'!B22</f>
        <v>0</v>
      </c>
    </row>
    <row r="21" spans="1:23" s="7" customFormat="1" ht="18.75" customHeight="1">
      <c r="A21" s="4" t="s">
        <v>40</v>
      </c>
      <c r="B21" s="95">
        <v>21400000</v>
      </c>
      <c r="C21" s="97">
        <v>217532</v>
      </c>
      <c r="D21" s="97">
        <v>9327977</v>
      </c>
      <c r="E21" s="97">
        <v>0</v>
      </c>
      <c r="F21" s="97">
        <v>187712</v>
      </c>
      <c r="G21" s="97">
        <v>0</v>
      </c>
      <c r="H21" s="4" t="s">
        <v>40</v>
      </c>
      <c r="I21" s="97">
        <v>44457</v>
      </c>
      <c r="J21" s="97">
        <v>2557609</v>
      </c>
      <c r="K21" s="97">
        <v>252282</v>
      </c>
      <c r="L21" s="97">
        <v>834526</v>
      </c>
      <c r="M21" s="97">
        <v>2027359</v>
      </c>
      <c r="N21" s="97">
        <v>593709</v>
      </c>
      <c r="O21" s="96" t="s">
        <v>40</v>
      </c>
      <c r="P21" s="97">
        <v>138229</v>
      </c>
      <c r="Q21" s="97">
        <v>485248</v>
      </c>
      <c r="R21" s="97">
        <v>260516</v>
      </c>
      <c r="S21" s="97">
        <v>17947</v>
      </c>
      <c r="T21" s="97">
        <v>4374897</v>
      </c>
      <c r="U21" s="97">
        <v>0</v>
      </c>
      <c r="V21" s="97">
        <v>80000</v>
      </c>
      <c r="W21" s="86">
        <f>B21-'政事別-經資'!B23</f>
        <v>0</v>
      </c>
    </row>
    <row r="22" spans="1:23" s="7" customFormat="1" ht="18.75" customHeight="1">
      <c r="A22" s="4" t="s">
        <v>41</v>
      </c>
      <c r="B22" s="95">
        <v>30576000</v>
      </c>
      <c r="C22" s="97">
        <v>295441</v>
      </c>
      <c r="D22" s="97">
        <v>22813048</v>
      </c>
      <c r="E22" s="97">
        <v>0</v>
      </c>
      <c r="F22" s="97">
        <v>200058</v>
      </c>
      <c r="G22" s="97">
        <v>27391</v>
      </c>
      <c r="H22" s="4" t="s">
        <v>41</v>
      </c>
      <c r="I22" s="97">
        <v>57599</v>
      </c>
      <c r="J22" s="97">
        <v>0</v>
      </c>
      <c r="K22" s="97">
        <v>353115</v>
      </c>
      <c r="L22" s="97">
        <v>297737</v>
      </c>
      <c r="M22" s="97">
        <v>2795756</v>
      </c>
      <c r="N22" s="97">
        <v>852993</v>
      </c>
      <c r="O22" s="96" t="s">
        <v>41</v>
      </c>
      <c r="P22" s="97">
        <v>379267</v>
      </c>
      <c r="Q22" s="97">
        <v>871499</v>
      </c>
      <c r="R22" s="97">
        <v>0</v>
      </c>
      <c r="S22" s="97">
        <v>0</v>
      </c>
      <c r="T22" s="97">
        <v>1602096</v>
      </c>
      <c r="U22" s="97">
        <v>0</v>
      </c>
      <c r="V22" s="97">
        <v>30000</v>
      </c>
      <c r="W22" s="86">
        <f>B22-'政事別-經資'!B24</f>
        <v>0</v>
      </c>
    </row>
    <row r="23" spans="1:23" s="7" customFormat="1" ht="18.75" customHeight="1">
      <c r="A23" s="4" t="s">
        <v>42</v>
      </c>
      <c r="B23" s="95">
        <v>14395660</v>
      </c>
      <c r="C23" s="97">
        <v>200298</v>
      </c>
      <c r="D23" s="97">
        <v>10184344</v>
      </c>
      <c r="E23" s="97">
        <v>0</v>
      </c>
      <c r="F23" s="97">
        <v>111457</v>
      </c>
      <c r="G23" s="97">
        <v>16150</v>
      </c>
      <c r="H23" s="4" t="s">
        <v>42</v>
      </c>
      <c r="I23" s="97">
        <v>25831</v>
      </c>
      <c r="J23" s="97">
        <v>0</v>
      </c>
      <c r="K23" s="97">
        <v>158585</v>
      </c>
      <c r="L23" s="97">
        <v>116022</v>
      </c>
      <c r="M23" s="97">
        <v>1540659</v>
      </c>
      <c r="N23" s="97">
        <v>379642</v>
      </c>
      <c r="O23" s="96" t="s">
        <v>42</v>
      </c>
      <c r="P23" s="97">
        <v>151608</v>
      </c>
      <c r="Q23" s="97">
        <v>459564</v>
      </c>
      <c r="R23" s="97">
        <v>0</v>
      </c>
      <c r="S23" s="97">
        <v>0</v>
      </c>
      <c r="T23" s="97">
        <v>991500</v>
      </c>
      <c r="U23" s="97">
        <v>0</v>
      </c>
      <c r="V23" s="97">
        <v>60000</v>
      </c>
      <c r="W23" s="86">
        <f>B23-'政事別-經資'!B25</f>
        <v>0</v>
      </c>
    </row>
    <row r="24" spans="1:23" s="7" customFormat="1" ht="18.75" customHeight="1">
      <c r="A24" s="4" t="s">
        <v>43</v>
      </c>
      <c r="B24" s="95">
        <v>17341823</v>
      </c>
      <c r="C24" s="97">
        <v>211214</v>
      </c>
      <c r="D24" s="97">
        <v>12619690</v>
      </c>
      <c r="E24" s="97">
        <v>0</v>
      </c>
      <c r="F24" s="97">
        <v>141607</v>
      </c>
      <c r="G24" s="97">
        <v>0</v>
      </c>
      <c r="H24" s="4" t="s">
        <v>43</v>
      </c>
      <c r="I24" s="97">
        <v>46823</v>
      </c>
      <c r="J24" s="97">
        <v>0</v>
      </c>
      <c r="K24" s="97">
        <v>193270</v>
      </c>
      <c r="L24" s="97">
        <v>162378</v>
      </c>
      <c r="M24" s="97">
        <v>1871648</v>
      </c>
      <c r="N24" s="97">
        <v>380093</v>
      </c>
      <c r="O24" s="96" t="s">
        <v>43</v>
      </c>
      <c r="P24" s="97">
        <v>209782</v>
      </c>
      <c r="Q24" s="97">
        <v>356936</v>
      </c>
      <c r="R24" s="97">
        <v>108942</v>
      </c>
      <c r="S24" s="97">
        <v>0</v>
      </c>
      <c r="T24" s="97">
        <v>989440</v>
      </c>
      <c r="U24" s="97">
        <v>0</v>
      </c>
      <c r="V24" s="97">
        <v>50000</v>
      </c>
      <c r="W24" s="86">
        <f>B24-'政事別-經資'!B26</f>
        <v>0</v>
      </c>
    </row>
    <row r="25" spans="1:23" s="7" customFormat="1" ht="18.75" customHeight="1">
      <c r="A25" s="4" t="s">
        <v>44</v>
      </c>
      <c r="B25" s="95">
        <v>9432798</v>
      </c>
      <c r="C25" s="97">
        <v>144927</v>
      </c>
      <c r="D25" s="97">
        <v>6122105</v>
      </c>
      <c r="E25" s="97">
        <v>0</v>
      </c>
      <c r="F25" s="97">
        <v>0</v>
      </c>
      <c r="G25" s="97">
        <v>0</v>
      </c>
      <c r="H25" s="4" t="s">
        <v>44</v>
      </c>
      <c r="I25" s="97">
        <v>219393</v>
      </c>
      <c r="J25" s="97">
        <v>0</v>
      </c>
      <c r="K25" s="97">
        <v>0</v>
      </c>
      <c r="L25" s="97">
        <v>141871</v>
      </c>
      <c r="M25" s="97">
        <v>1204558</v>
      </c>
      <c r="N25" s="97">
        <v>296813</v>
      </c>
      <c r="O25" s="96" t="s">
        <v>44</v>
      </c>
      <c r="P25" s="97">
        <v>197599</v>
      </c>
      <c r="Q25" s="97">
        <v>284008</v>
      </c>
      <c r="R25" s="97">
        <v>174404</v>
      </c>
      <c r="S25" s="97">
        <v>0</v>
      </c>
      <c r="T25" s="97">
        <v>600120</v>
      </c>
      <c r="U25" s="97">
        <v>0</v>
      </c>
      <c r="V25" s="97">
        <v>47000</v>
      </c>
      <c r="W25" s="86">
        <f>B25-'政事別-經資'!B27</f>
        <v>0</v>
      </c>
    </row>
    <row r="26" spans="1:23" s="7" customFormat="1" ht="18.75" customHeight="1">
      <c r="A26" s="4" t="s">
        <v>45</v>
      </c>
      <c r="B26" s="95">
        <v>16951997</v>
      </c>
      <c r="C26" s="97">
        <v>200741</v>
      </c>
      <c r="D26" s="97">
        <v>11026038</v>
      </c>
      <c r="E26" s="97">
        <v>0</v>
      </c>
      <c r="F26" s="97">
        <v>846387</v>
      </c>
      <c r="G26" s="97">
        <v>36554</v>
      </c>
      <c r="H26" s="4" t="s">
        <v>45</v>
      </c>
      <c r="I26" s="97">
        <v>0</v>
      </c>
      <c r="J26" s="97">
        <v>54678</v>
      </c>
      <c r="K26" s="97">
        <v>97388</v>
      </c>
      <c r="L26" s="97">
        <v>207315</v>
      </c>
      <c r="M26" s="97">
        <v>1852305</v>
      </c>
      <c r="N26" s="97">
        <v>420097</v>
      </c>
      <c r="O26" s="96" t="s">
        <v>45</v>
      </c>
      <c r="P26" s="97">
        <v>797432</v>
      </c>
      <c r="Q26" s="97">
        <v>296627</v>
      </c>
      <c r="R26" s="97">
        <v>151961</v>
      </c>
      <c r="S26" s="97">
        <v>0</v>
      </c>
      <c r="T26" s="97">
        <v>944474</v>
      </c>
      <c r="U26" s="97">
        <v>0</v>
      </c>
      <c r="V26" s="97">
        <v>20000</v>
      </c>
      <c r="W26" s="86">
        <f>B26-'政事別-經資'!B28</f>
        <v>0</v>
      </c>
    </row>
    <row r="27" spans="1:23" s="7" customFormat="1" ht="18.75" customHeight="1">
      <c r="A27" s="4" t="s">
        <v>46</v>
      </c>
      <c r="B27" s="95">
        <v>18064421</v>
      </c>
      <c r="C27" s="97">
        <v>177355</v>
      </c>
      <c r="D27" s="97">
        <v>12261018</v>
      </c>
      <c r="E27" s="97">
        <v>0</v>
      </c>
      <c r="F27" s="97">
        <v>487738</v>
      </c>
      <c r="G27" s="97">
        <v>31458</v>
      </c>
      <c r="H27" s="4" t="s">
        <v>46</v>
      </c>
      <c r="I27" s="97">
        <v>17524</v>
      </c>
      <c r="J27" s="97">
        <v>0</v>
      </c>
      <c r="K27" s="97">
        <v>106726</v>
      </c>
      <c r="L27" s="97">
        <v>191377</v>
      </c>
      <c r="M27" s="97">
        <v>1517886</v>
      </c>
      <c r="N27" s="97">
        <v>415283</v>
      </c>
      <c r="O27" s="96" t="s">
        <v>46</v>
      </c>
      <c r="P27" s="97">
        <v>858986</v>
      </c>
      <c r="Q27" s="97">
        <v>168939</v>
      </c>
      <c r="R27" s="97">
        <v>164145</v>
      </c>
      <c r="S27" s="97">
        <v>0</v>
      </c>
      <c r="T27" s="97">
        <v>865986</v>
      </c>
      <c r="U27" s="97">
        <v>0</v>
      </c>
      <c r="V27" s="97">
        <v>800000</v>
      </c>
      <c r="W27" s="86">
        <f>B27-'政事別-經資'!B29</f>
        <v>0</v>
      </c>
    </row>
    <row r="28" spans="1:23" s="7" customFormat="1" ht="18.75" customHeight="1">
      <c r="A28" s="4" t="s">
        <v>47</v>
      </c>
      <c r="B28" s="95">
        <v>11604607</v>
      </c>
      <c r="C28" s="97">
        <v>170977</v>
      </c>
      <c r="D28" s="97">
        <v>7654547</v>
      </c>
      <c r="E28" s="97">
        <v>0</v>
      </c>
      <c r="F28" s="97">
        <v>360168</v>
      </c>
      <c r="G28" s="97">
        <v>34367</v>
      </c>
      <c r="H28" s="4" t="s">
        <v>47</v>
      </c>
      <c r="I28" s="97">
        <v>0</v>
      </c>
      <c r="J28" s="97">
        <v>0</v>
      </c>
      <c r="K28" s="97">
        <v>93784</v>
      </c>
      <c r="L28" s="97">
        <v>164263</v>
      </c>
      <c r="M28" s="97">
        <v>1298201</v>
      </c>
      <c r="N28" s="97">
        <v>354177</v>
      </c>
      <c r="O28" s="96" t="s">
        <v>47</v>
      </c>
      <c r="P28" s="97">
        <v>532031</v>
      </c>
      <c r="Q28" s="97">
        <v>142944</v>
      </c>
      <c r="R28" s="97">
        <v>183448</v>
      </c>
      <c r="S28" s="97">
        <v>0</v>
      </c>
      <c r="T28" s="97">
        <v>600700</v>
      </c>
      <c r="U28" s="97">
        <v>0</v>
      </c>
      <c r="V28" s="97">
        <v>15000</v>
      </c>
      <c r="W28" s="86">
        <f>B28-'政事別-經資'!B30</f>
        <v>0</v>
      </c>
    </row>
    <row r="29" spans="1:23" s="7" customFormat="1" ht="18.75" customHeight="1">
      <c r="A29" s="4" t="s">
        <v>72</v>
      </c>
      <c r="B29" s="95">
        <v>12002809</v>
      </c>
      <c r="C29" s="97">
        <v>157375</v>
      </c>
      <c r="D29" s="97">
        <v>8350600</v>
      </c>
      <c r="E29" s="97">
        <v>21687</v>
      </c>
      <c r="F29" s="97">
        <v>80850</v>
      </c>
      <c r="G29" s="97">
        <v>44914</v>
      </c>
      <c r="H29" s="4" t="s">
        <v>72</v>
      </c>
      <c r="I29" s="97">
        <v>428172</v>
      </c>
      <c r="J29" s="97">
        <v>87671</v>
      </c>
      <c r="K29" s="97">
        <v>104391</v>
      </c>
      <c r="L29" s="97">
        <v>35709</v>
      </c>
      <c r="M29" s="97">
        <v>651096</v>
      </c>
      <c r="N29" s="97">
        <v>188621</v>
      </c>
      <c r="O29" s="96" t="s">
        <v>72</v>
      </c>
      <c r="P29" s="97">
        <v>257827</v>
      </c>
      <c r="Q29" s="97">
        <v>432337</v>
      </c>
      <c r="R29" s="97">
        <v>334422</v>
      </c>
      <c r="S29" s="97">
        <v>467307</v>
      </c>
      <c r="T29" s="97">
        <v>329830</v>
      </c>
      <c r="U29" s="97">
        <v>0</v>
      </c>
      <c r="V29" s="97">
        <v>30000</v>
      </c>
      <c r="W29" s="86">
        <f>B29-'政事別-經資'!B31</f>
        <v>0</v>
      </c>
    </row>
    <row r="30" spans="1:23" s="7" customFormat="1" ht="18.75" customHeight="1">
      <c r="A30" s="4" t="s">
        <v>73</v>
      </c>
      <c r="B30" s="95">
        <v>3392469</v>
      </c>
      <c r="C30" s="97">
        <v>62966</v>
      </c>
      <c r="D30" s="97">
        <v>2752575</v>
      </c>
      <c r="E30" s="97">
        <v>0</v>
      </c>
      <c r="F30" s="97">
        <v>51189</v>
      </c>
      <c r="G30" s="97">
        <v>0</v>
      </c>
      <c r="H30" s="4" t="s">
        <v>73</v>
      </c>
      <c r="I30" s="97">
        <v>0</v>
      </c>
      <c r="J30" s="97">
        <v>0</v>
      </c>
      <c r="K30" s="97">
        <v>0</v>
      </c>
      <c r="L30" s="97">
        <v>14675</v>
      </c>
      <c r="M30" s="97">
        <v>155808</v>
      </c>
      <c r="N30" s="97">
        <v>75207</v>
      </c>
      <c r="O30" s="96" t="s">
        <v>73</v>
      </c>
      <c r="P30" s="97">
        <v>0</v>
      </c>
      <c r="Q30" s="97">
        <v>142796</v>
      </c>
      <c r="R30" s="97">
        <v>0</v>
      </c>
      <c r="S30" s="97">
        <v>35534</v>
      </c>
      <c r="T30" s="97">
        <v>86719</v>
      </c>
      <c r="U30" s="97">
        <v>0</v>
      </c>
      <c r="V30" s="97">
        <v>15000</v>
      </c>
      <c r="W30" s="86">
        <f>B30-'政事別-經資'!B32</f>
        <v>0</v>
      </c>
    </row>
  </sheetData>
  <sheetProtection/>
  <printOptions horizontalCentered="1"/>
  <pageMargins left="1.4960629921259843" right="1.299212598425197" top="0.7874015748031497" bottom="2.5590551181102366" header="0" footer="0"/>
  <pageSetup blackAndWhite="1" horizontalDpi="600" verticalDpi="600" orientation="portrait" paperSize="9" r:id="rId2"/>
  <headerFooter alignWithMargins="0">
    <oddFooter>&amp;C-&amp;P--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O30"/>
  <sheetViews>
    <sheetView showGridLines="0" view="pageBreakPreview" zoomScale="60" workbookViewId="0" topLeftCell="A1">
      <pane xSplit="2" ySplit="6" topLeftCell="C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E21" sqref="E21"/>
    </sheetView>
  </sheetViews>
  <sheetFormatPr defaultColWidth="9.00390625" defaultRowHeight="20.25" customHeight="1"/>
  <cols>
    <col min="1" max="1" width="14.375" style="6" customWidth="1"/>
    <col min="2" max="2" width="16.125" style="1" customWidth="1"/>
    <col min="3" max="3" width="17.375" style="1" customWidth="1"/>
    <col min="4" max="4" width="16.00390625" style="1" customWidth="1"/>
    <col min="5" max="8" width="15.375" style="1" customWidth="1"/>
    <col min="9" max="9" width="14.375" style="1" customWidth="1"/>
    <col min="10" max="10" width="15.125" style="1" customWidth="1"/>
    <col min="11" max="12" width="15.25390625" style="1" customWidth="1"/>
    <col min="13" max="13" width="18.625" style="1" customWidth="1"/>
    <col min="14" max="14" width="18.125" style="1" customWidth="1"/>
    <col min="15" max="15" width="17.25390625" style="1" customWidth="1"/>
    <col min="16" max="16384" width="9.00390625" style="1" customWidth="1"/>
  </cols>
  <sheetData>
    <row r="1" spans="1:15" ht="20.25" customHeight="1">
      <c r="A1" s="252"/>
      <c r="B1" s="253"/>
      <c r="C1" s="253"/>
      <c r="D1" s="254" t="s">
        <v>315</v>
      </c>
      <c r="E1" s="255" t="s">
        <v>317</v>
      </c>
      <c r="F1" s="253"/>
      <c r="G1" s="253"/>
      <c r="H1" s="256"/>
      <c r="I1" s="257"/>
      <c r="J1" s="256"/>
      <c r="K1" s="256"/>
      <c r="L1" s="254" t="s">
        <v>315</v>
      </c>
      <c r="M1" s="255" t="s">
        <v>317</v>
      </c>
      <c r="N1" s="253"/>
      <c r="O1" s="256"/>
    </row>
    <row r="2" spans="1:15" ht="20.25" customHeight="1">
      <c r="A2" s="248"/>
      <c r="B2" s="256"/>
      <c r="C2" s="259"/>
      <c r="D2" s="260" t="s">
        <v>188</v>
      </c>
      <c r="E2" s="261" t="s">
        <v>282</v>
      </c>
      <c r="F2" s="256"/>
      <c r="G2" s="256"/>
      <c r="H2" s="256"/>
      <c r="I2" s="256"/>
      <c r="J2" s="256"/>
      <c r="K2" s="256"/>
      <c r="L2" s="260" t="s">
        <v>188</v>
      </c>
      <c r="M2" s="261" t="s">
        <v>282</v>
      </c>
      <c r="N2" s="262"/>
      <c r="O2" s="263" t="s">
        <v>272</v>
      </c>
    </row>
    <row r="3" spans="1:15" ht="20.25" customHeight="1">
      <c r="A3" s="264"/>
      <c r="B3" s="256"/>
      <c r="C3" s="256"/>
      <c r="D3" s="265" t="s">
        <v>189</v>
      </c>
      <c r="E3" s="236" t="s">
        <v>424</v>
      </c>
      <c r="F3" s="256"/>
      <c r="G3" s="256"/>
      <c r="H3" s="163" t="s">
        <v>52</v>
      </c>
      <c r="I3" s="266"/>
      <c r="J3" s="256"/>
      <c r="K3" s="256"/>
      <c r="L3" s="265" t="s">
        <v>254</v>
      </c>
      <c r="M3" s="236" t="s">
        <v>424</v>
      </c>
      <c r="N3" s="256"/>
      <c r="O3" s="163" t="s">
        <v>52</v>
      </c>
    </row>
    <row r="4" spans="1:15" s="7" customFormat="1" ht="20.25" customHeight="1">
      <c r="A4" s="395" t="s">
        <v>250</v>
      </c>
      <c r="B4" s="395" t="s">
        <v>242</v>
      </c>
      <c r="C4" s="268"/>
      <c r="D4" s="394" t="s">
        <v>190</v>
      </c>
      <c r="E4" s="394"/>
      <c r="F4" s="394"/>
      <c r="G4" s="394"/>
      <c r="H4" s="269"/>
      <c r="I4" s="395" t="s">
        <v>250</v>
      </c>
      <c r="J4" s="270"/>
      <c r="K4" s="394" t="s">
        <v>191</v>
      </c>
      <c r="L4" s="394"/>
      <c r="M4" s="394"/>
      <c r="N4" s="394"/>
      <c r="O4" s="269"/>
    </row>
    <row r="5" spans="1:15" s="7" customFormat="1" ht="20.25" customHeight="1">
      <c r="A5" s="396"/>
      <c r="B5" s="366"/>
      <c r="C5" s="267" t="s">
        <v>20</v>
      </c>
      <c r="D5" s="267" t="s">
        <v>21</v>
      </c>
      <c r="E5" s="267" t="s">
        <v>192</v>
      </c>
      <c r="F5" s="267" t="s">
        <v>22</v>
      </c>
      <c r="G5" s="267" t="s">
        <v>193</v>
      </c>
      <c r="H5" s="267" t="s">
        <v>23</v>
      </c>
      <c r="I5" s="396"/>
      <c r="J5" s="267" t="s">
        <v>20</v>
      </c>
      <c r="K5" s="267" t="s">
        <v>21</v>
      </c>
      <c r="L5" s="267" t="s">
        <v>24</v>
      </c>
      <c r="M5" s="267" t="s">
        <v>192</v>
      </c>
      <c r="N5" s="267" t="s">
        <v>193</v>
      </c>
      <c r="O5" s="267" t="s">
        <v>23</v>
      </c>
    </row>
    <row r="6" spans="1:15" s="330" customFormat="1" ht="20.25" customHeight="1">
      <c r="A6" s="314" t="s">
        <v>395</v>
      </c>
      <c r="B6" s="332">
        <v>1026198748</v>
      </c>
      <c r="C6" s="332">
        <v>212470543</v>
      </c>
      <c r="D6" s="332">
        <v>79206220</v>
      </c>
      <c r="E6" s="332">
        <v>520164479</v>
      </c>
      <c r="F6" s="332">
        <v>13665875</v>
      </c>
      <c r="G6" s="332">
        <v>6213791</v>
      </c>
      <c r="H6" s="332">
        <v>831720908</v>
      </c>
      <c r="I6" s="167" t="s">
        <v>11</v>
      </c>
      <c r="J6" s="332">
        <v>11425</v>
      </c>
      <c r="K6" s="332">
        <v>721910</v>
      </c>
      <c r="L6" s="332">
        <v>146984685</v>
      </c>
      <c r="M6" s="332">
        <v>37763587</v>
      </c>
      <c r="N6" s="332">
        <v>8996233</v>
      </c>
      <c r="O6" s="332">
        <v>194477840</v>
      </c>
    </row>
    <row r="7" spans="1:15" s="330" customFormat="1" ht="20.25" customHeight="1">
      <c r="A7" s="322" t="s">
        <v>394</v>
      </c>
      <c r="B7" s="332">
        <v>713137699</v>
      </c>
      <c r="C7" s="332">
        <v>146342885</v>
      </c>
      <c r="D7" s="332">
        <v>58169553</v>
      </c>
      <c r="E7" s="332">
        <v>360208563</v>
      </c>
      <c r="F7" s="332">
        <v>8904739</v>
      </c>
      <c r="G7" s="332">
        <v>3051996</v>
      </c>
      <c r="H7" s="332">
        <v>576677736</v>
      </c>
      <c r="I7" s="322" t="s">
        <v>425</v>
      </c>
      <c r="J7" s="332">
        <v>0</v>
      </c>
      <c r="K7" s="332">
        <v>207226</v>
      </c>
      <c r="L7" s="332">
        <v>105763895</v>
      </c>
      <c r="M7" s="332">
        <v>24821842</v>
      </c>
      <c r="N7" s="332">
        <v>5667000</v>
      </c>
      <c r="O7" s="332">
        <v>136459963</v>
      </c>
    </row>
    <row r="8" spans="1:15" s="7" customFormat="1" ht="20.25" customHeight="1">
      <c r="A8" s="360" t="s">
        <v>302</v>
      </c>
      <c r="B8" s="271">
        <v>173928137</v>
      </c>
      <c r="C8" s="246">
        <v>36493253</v>
      </c>
      <c r="D8" s="246">
        <v>12949940</v>
      </c>
      <c r="E8" s="246">
        <v>96325270</v>
      </c>
      <c r="F8" s="246">
        <v>3704543</v>
      </c>
      <c r="G8" s="246">
        <v>785634</v>
      </c>
      <c r="H8" s="271">
        <v>150258640</v>
      </c>
      <c r="I8" s="360" t="s">
        <v>426</v>
      </c>
      <c r="J8" s="272">
        <v>0</v>
      </c>
      <c r="K8" s="272">
        <v>0</v>
      </c>
      <c r="L8" s="272">
        <v>18327714</v>
      </c>
      <c r="M8" s="272">
        <v>4364783</v>
      </c>
      <c r="N8" s="272">
        <v>977000</v>
      </c>
      <c r="O8" s="271">
        <v>23669497</v>
      </c>
    </row>
    <row r="9" spans="1:15" s="7" customFormat="1" ht="20.25" customHeight="1">
      <c r="A9" s="360" t="s">
        <v>299</v>
      </c>
      <c r="B9" s="271">
        <v>155416362</v>
      </c>
      <c r="C9" s="246">
        <v>27526373</v>
      </c>
      <c r="D9" s="246">
        <v>17557200</v>
      </c>
      <c r="E9" s="246">
        <v>72514314</v>
      </c>
      <c r="F9" s="246">
        <v>792999</v>
      </c>
      <c r="G9" s="246">
        <v>788661</v>
      </c>
      <c r="H9" s="271">
        <v>119179547</v>
      </c>
      <c r="I9" s="360" t="s">
        <v>427</v>
      </c>
      <c r="J9" s="272">
        <v>0</v>
      </c>
      <c r="K9" s="272">
        <v>0</v>
      </c>
      <c r="L9" s="272">
        <v>30602545</v>
      </c>
      <c r="M9" s="272">
        <v>4334270</v>
      </c>
      <c r="N9" s="272">
        <v>1300000</v>
      </c>
      <c r="O9" s="271">
        <v>36236815</v>
      </c>
    </row>
    <row r="10" spans="1:15" s="9" customFormat="1" ht="20.25" customHeight="1">
      <c r="A10" s="360" t="s">
        <v>390</v>
      </c>
      <c r="B10" s="271">
        <v>107556315</v>
      </c>
      <c r="C10" s="246">
        <v>24450554</v>
      </c>
      <c r="D10" s="246">
        <v>9155098</v>
      </c>
      <c r="E10" s="246">
        <v>51039610</v>
      </c>
      <c r="F10" s="246">
        <v>793000</v>
      </c>
      <c r="G10" s="246">
        <v>493780</v>
      </c>
      <c r="H10" s="271">
        <v>85932042</v>
      </c>
      <c r="I10" s="360" t="s">
        <v>104</v>
      </c>
      <c r="J10" s="272">
        <v>0</v>
      </c>
      <c r="K10" s="272">
        <v>0</v>
      </c>
      <c r="L10" s="272">
        <v>18525176</v>
      </c>
      <c r="M10" s="272">
        <v>1919097</v>
      </c>
      <c r="N10" s="272">
        <v>1180000</v>
      </c>
      <c r="O10" s="271">
        <v>21624273</v>
      </c>
    </row>
    <row r="11" spans="1:15" s="7" customFormat="1" ht="20.25" customHeight="1">
      <c r="A11" s="360" t="s">
        <v>155</v>
      </c>
      <c r="B11" s="271">
        <v>86926366</v>
      </c>
      <c r="C11" s="246">
        <v>18287297</v>
      </c>
      <c r="D11" s="246">
        <v>6100074</v>
      </c>
      <c r="E11" s="246">
        <v>37961301</v>
      </c>
      <c r="F11" s="246">
        <v>1340667</v>
      </c>
      <c r="G11" s="246">
        <v>520000</v>
      </c>
      <c r="H11" s="271">
        <v>64209339</v>
      </c>
      <c r="I11" s="360" t="s">
        <v>105</v>
      </c>
      <c r="J11" s="272">
        <v>0</v>
      </c>
      <c r="K11" s="272">
        <v>202226</v>
      </c>
      <c r="L11" s="272">
        <v>19476399</v>
      </c>
      <c r="M11" s="272">
        <v>2248402</v>
      </c>
      <c r="N11" s="272">
        <v>790000</v>
      </c>
      <c r="O11" s="271">
        <v>22717027</v>
      </c>
    </row>
    <row r="12" spans="1:15" s="7" customFormat="1" ht="20.25" customHeight="1">
      <c r="A12" s="360" t="s">
        <v>300</v>
      </c>
      <c r="B12" s="271">
        <v>126382519</v>
      </c>
      <c r="C12" s="246">
        <v>27723779</v>
      </c>
      <c r="D12" s="246">
        <v>8639261</v>
      </c>
      <c r="E12" s="246">
        <v>67873738</v>
      </c>
      <c r="F12" s="246">
        <v>1807145</v>
      </c>
      <c r="G12" s="246">
        <v>383921</v>
      </c>
      <c r="H12" s="271">
        <v>106427844</v>
      </c>
      <c r="I12" s="360" t="s">
        <v>428</v>
      </c>
      <c r="J12" s="272">
        <v>0</v>
      </c>
      <c r="K12" s="272">
        <v>0</v>
      </c>
      <c r="L12" s="272">
        <v>13296989</v>
      </c>
      <c r="M12" s="272">
        <v>5867686</v>
      </c>
      <c r="N12" s="272">
        <v>790000</v>
      </c>
      <c r="O12" s="271">
        <v>19954675</v>
      </c>
    </row>
    <row r="13" spans="1:15" s="7" customFormat="1" ht="20.25" customHeight="1">
      <c r="A13" s="360" t="s">
        <v>34</v>
      </c>
      <c r="B13" s="271">
        <v>62928000</v>
      </c>
      <c r="C13" s="246">
        <v>11861629</v>
      </c>
      <c r="D13" s="246">
        <v>3767980</v>
      </c>
      <c r="E13" s="246">
        <v>34494330</v>
      </c>
      <c r="F13" s="246">
        <v>466385</v>
      </c>
      <c r="G13" s="246">
        <v>80000</v>
      </c>
      <c r="H13" s="271">
        <v>50670324</v>
      </c>
      <c r="I13" s="360" t="s">
        <v>34</v>
      </c>
      <c r="J13" s="272">
        <v>0</v>
      </c>
      <c r="K13" s="272">
        <v>5000</v>
      </c>
      <c r="L13" s="272">
        <v>5535072</v>
      </c>
      <c r="M13" s="272">
        <v>6087604</v>
      </c>
      <c r="N13" s="272">
        <v>630000</v>
      </c>
      <c r="O13" s="271">
        <v>12257676</v>
      </c>
    </row>
    <row r="14" spans="1:15" s="331" customFormat="1" ht="20.25" customHeight="1">
      <c r="A14" s="324" t="s">
        <v>396</v>
      </c>
      <c r="B14" s="332">
        <v>313061049</v>
      </c>
      <c r="C14" s="332">
        <v>66127658</v>
      </c>
      <c r="D14" s="332">
        <v>21036667</v>
      </c>
      <c r="E14" s="332">
        <v>159955916</v>
      </c>
      <c r="F14" s="332">
        <v>4761136</v>
      </c>
      <c r="G14" s="332">
        <v>3161795</v>
      </c>
      <c r="H14" s="332">
        <v>255043172</v>
      </c>
      <c r="I14" s="324" t="s">
        <v>429</v>
      </c>
      <c r="J14" s="332">
        <v>11425</v>
      </c>
      <c r="K14" s="332">
        <v>514684</v>
      </c>
      <c r="L14" s="332">
        <v>41220790</v>
      </c>
      <c r="M14" s="332">
        <v>12941745</v>
      </c>
      <c r="N14" s="332">
        <v>3329233</v>
      </c>
      <c r="O14" s="332">
        <v>58017877</v>
      </c>
    </row>
    <row r="15" spans="1:15" s="7" customFormat="1" ht="20.25" customHeight="1">
      <c r="A15" s="168" t="s">
        <v>33</v>
      </c>
      <c r="B15" s="271">
        <v>18615586</v>
      </c>
      <c r="C15" s="246">
        <v>3885855</v>
      </c>
      <c r="D15" s="246">
        <v>1302992</v>
      </c>
      <c r="E15" s="246">
        <v>9754418</v>
      </c>
      <c r="F15" s="246">
        <v>312389</v>
      </c>
      <c r="G15" s="246">
        <v>135000</v>
      </c>
      <c r="H15" s="271">
        <v>15390654</v>
      </c>
      <c r="I15" s="247" t="s">
        <v>33</v>
      </c>
      <c r="J15" s="272">
        <v>0</v>
      </c>
      <c r="K15" s="272">
        <v>0</v>
      </c>
      <c r="L15" s="272">
        <v>2320315</v>
      </c>
      <c r="M15" s="272">
        <v>717705</v>
      </c>
      <c r="N15" s="272">
        <v>186912</v>
      </c>
      <c r="O15" s="271">
        <v>3224932</v>
      </c>
    </row>
    <row r="16" spans="1:15" s="7" customFormat="1" ht="20.25" customHeight="1">
      <c r="A16" s="168" t="s">
        <v>35</v>
      </c>
      <c r="B16" s="271">
        <v>25021078</v>
      </c>
      <c r="C16" s="246">
        <v>4278365</v>
      </c>
      <c r="D16" s="246">
        <v>1913390</v>
      </c>
      <c r="E16" s="246">
        <v>12000676</v>
      </c>
      <c r="F16" s="246">
        <v>550841</v>
      </c>
      <c r="G16" s="246">
        <v>1294565</v>
      </c>
      <c r="H16" s="271">
        <v>20037837</v>
      </c>
      <c r="I16" s="247" t="s">
        <v>35</v>
      </c>
      <c r="J16" s="272">
        <v>0</v>
      </c>
      <c r="K16" s="272">
        <v>0</v>
      </c>
      <c r="L16" s="272">
        <v>3110488</v>
      </c>
      <c r="M16" s="272">
        <v>1621753</v>
      </c>
      <c r="N16" s="272">
        <v>251000</v>
      </c>
      <c r="O16" s="271">
        <v>4983241</v>
      </c>
    </row>
    <row r="17" spans="1:15" s="7" customFormat="1" ht="20.25" customHeight="1">
      <c r="A17" s="168" t="s">
        <v>36</v>
      </c>
      <c r="B17" s="271">
        <v>26333130</v>
      </c>
      <c r="C17" s="246">
        <v>4554716</v>
      </c>
      <c r="D17" s="246">
        <v>1385080</v>
      </c>
      <c r="E17" s="246">
        <v>12659135</v>
      </c>
      <c r="F17" s="246">
        <v>650000</v>
      </c>
      <c r="G17" s="246">
        <v>200000</v>
      </c>
      <c r="H17" s="271">
        <v>19448931</v>
      </c>
      <c r="I17" s="247" t="s">
        <v>36</v>
      </c>
      <c r="J17" s="272">
        <v>20</v>
      </c>
      <c r="K17" s="272">
        <v>92974</v>
      </c>
      <c r="L17" s="272">
        <v>4980515</v>
      </c>
      <c r="M17" s="272">
        <v>1547358</v>
      </c>
      <c r="N17" s="272">
        <v>263332</v>
      </c>
      <c r="O17" s="271">
        <v>6884199</v>
      </c>
    </row>
    <row r="18" spans="1:15" s="7" customFormat="1" ht="20.25" customHeight="1">
      <c r="A18" s="168" t="s">
        <v>38</v>
      </c>
      <c r="B18" s="271">
        <v>39842671</v>
      </c>
      <c r="C18" s="246">
        <v>7744631</v>
      </c>
      <c r="D18" s="246">
        <v>1933605</v>
      </c>
      <c r="E18" s="246">
        <v>22416927</v>
      </c>
      <c r="F18" s="246">
        <v>532221</v>
      </c>
      <c r="G18" s="246">
        <v>180000</v>
      </c>
      <c r="H18" s="271">
        <v>32807384</v>
      </c>
      <c r="I18" s="247" t="s">
        <v>38</v>
      </c>
      <c r="J18" s="272">
        <v>0</v>
      </c>
      <c r="K18" s="272">
        <v>76218</v>
      </c>
      <c r="L18" s="272">
        <v>5040011</v>
      </c>
      <c r="M18" s="272">
        <v>1520058</v>
      </c>
      <c r="N18" s="272">
        <v>399000</v>
      </c>
      <c r="O18" s="271">
        <v>7035287</v>
      </c>
    </row>
    <row r="19" spans="1:15" s="7" customFormat="1" ht="20.25" customHeight="1">
      <c r="A19" s="168" t="s">
        <v>37</v>
      </c>
      <c r="B19" s="271">
        <v>20300000</v>
      </c>
      <c r="C19" s="246">
        <v>4824094</v>
      </c>
      <c r="D19" s="246">
        <v>1033037</v>
      </c>
      <c r="E19" s="364">
        <v>11598763</v>
      </c>
      <c r="F19" s="246">
        <v>390984</v>
      </c>
      <c r="G19" s="246">
        <v>150000</v>
      </c>
      <c r="H19" s="271">
        <v>17996878</v>
      </c>
      <c r="I19" s="247" t="s">
        <v>37</v>
      </c>
      <c r="J19" s="272">
        <v>0</v>
      </c>
      <c r="K19" s="272">
        <v>0</v>
      </c>
      <c r="L19" s="272">
        <v>2007611</v>
      </c>
      <c r="M19" s="272">
        <v>92511</v>
      </c>
      <c r="N19" s="272">
        <v>203000</v>
      </c>
      <c r="O19" s="271">
        <v>2303122</v>
      </c>
    </row>
    <row r="20" spans="1:15" s="7" customFormat="1" ht="20.25" customHeight="1">
      <c r="A20" s="168" t="s">
        <v>39</v>
      </c>
      <c r="B20" s="271">
        <v>27786000</v>
      </c>
      <c r="C20" s="246">
        <v>5421218</v>
      </c>
      <c r="D20" s="246">
        <v>1368335</v>
      </c>
      <c r="E20" s="246">
        <v>15305503</v>
      </c>
      <c r="F20" s="246">
        <v>649734</v>
      </c>
      <c r="G20" s="246">
        <v>10959</v>
      </c>
      <c r="H20" s="271">
        <v>22755749</v>
      </c>
      <c r="I20" s="247" t="s">
        <v>39</v>
      </c>
      <c r="J20" s="272">
        <v>546</v>
      </c>
      <c r="K20" s="272">
        <v>50354</v>
      </c>
      <c r="L20" s="272">
        <v>3381240</v>
      </c>
      <c r="M20" s="272">
        <v>1240251</v>
      </c>
      <c r="N20" s="272">
        <v>357860</v>
      </c>
      <c r="O20" s="271">
        <v>5030251</v>
      </c>
    </row>
    <row r="21" spans="1:15" s="7" customFormat="1" ht="20.25" customHeight="1">
      <c r="A21" s="168" t="s">
        <v>40</v>
      </c>
      <c r="B21" s="271">
        <v>21400000</v>
      </c>
      <c r="C21" s="246">
        <v>4724623</v>
      </c>
      <c r="D21" s="246">
        <v>1144433</v>
      </c>
      <c r="E21" s="246">
        <v>12483177</v>
      </c>
      <c r="F21" s="246">
        <v>488000</v>
      </c>
      <c r="G21" s="246">
        <v>7487</v>
      </c>
      <c r="H21" s="271">
        <v>18847720</v>
      </c>
      <c r="I21" s="247" t="s">
        <v>40</v>
      </c>
      <c r="J21" s="272">
        <v>6971</v>
      </c>
      <c r="K21" s="272">
        <v>172753</v>
      </c>
      <c r="L21" s="272">
        <v>1671288</v>
      </c>
      <c r="M21" s="272">
        <v>407268</v>
      </c>
      <c r="N21" s="272">
        <v>294000</v>
      </c>
      <c r="O21" s="271">
        <v>2552280</v>
      </c>
    </row>
    <row r="22" spans="1:15" s="7" customFormat="1" ht="20.25" customHeight="1">
      <c r="A22" s="168" t="s">
        <v>41</v>
      </c>
      <c r="B22" s="271">
        <v>30576000</v>
      </c>
      <c r="C22" s="246">
        <v>6607348</v>
      </c>
      <c r="D22" s="246">
        <v>1485475</v>
      </c>
      <c r="E22" s="246">
        <v>17528678</v>
      </c>
      <c r="F22" s="246">
        <v>300000</v>
      </c>
      <c r="G22" s="246">
        <v>30000</v>
      </c>
      <c r="H22" s="271">
        <v>25951501</v>
      </c>
      <c r="I22" s="247" t="s">
        <v>41</v>
      </c>
      <c r="J22" s="272">
        <v>0</v>
      </c>
      <c r="K22" s="272">
        <v>0</v>
      </c>
      <c r="L22" s="272">
        <v>2868036</v>
      </c>
      <c r="M22" s="272">
        <v>1450211</v>
      </c>
      <c r="N22" s="272">
        <v>306252</v>
      </c>
      <c r="O22" s="271">
        <v>4624499</v>
      </c>
    </row>
    <row r="23" spans="1:15" s="7" customFormat="1" ht="20.25" customHeight="1">
      <c r="A23" s="168" t="s">
        <v>42</v>
      </c>
      <c r="B23" s="271">
        <v>14395660</v>
      </c>
      <c r="C23" s="246">
        <v>3636400</v>
      </c>
      <c r="D23" s="246">
        <v>1051816</v>
      </c>
      <c r="E23" s="246">
        <v>6995890</v>
      </c>
      <c r="F23" s="246">
        <v>100000</v>
      </c>
      <c r="G23" s="246">
        <v>40000</v>
      </c>
      <c r="H23" s="271">
        <v>11824106</v>
      </c>
      <c r="I23" s="247" t="s">
        <v>42</v>
      </c>
      <c r="J23" s="272">
        <v>800</v>
      </c>
      <c r="K23" s="272">
        <v>800</v>
      </c>
      <c r="L23" s="272">
        <v>1610578</v>
      </c>
      <c r="M23" s="272">
        <v>754376</v>
      </c>
      <c r="N23" s="272">
        <v>205000</v>
      </c>
      <c r="O23" s="271">
        <v>2571554</v>
      </c>
    </row>
    <row r="24" spans="1:15" s="7" customFormat="1" ht="20.25" customHeight="1">
      <c r="A24" s="168" t="s">
        <v>43</v>
      </c>
      <c r="B24" s="271">
        <v>17341823</v>
      </c>
      <c r="C24" s="246">
        <v>3962422</v>
      </c>
      <c r="D24" s="246">
        <v>1228945</v>
      </c>
      <c r="E24" s="246">
        <v>8759747</v>
      </c>
      <c r="F24" s="246">
        <v>237961</v>
      </c>
      <c r="G24" s="246">
        <v>57200</v>
      </c>
      <c r="H24" s="271">
        <v>14246275</v>
      </c>
      <c r="I24" s="247" t="s">
        <v>43</v>
      </c>
      <c r="J24" s="272">
        <v>0</v>
      </c>
      <c r="K24" s="272">
        <v>5210</v>
      </c>
      <c r="L24" s="272">
        <v>1993688</v>
      </c>
      <c r="M24" s="272">
        <v>922650</v>
      </c>
      <c r="N24" s="272">
        <v>174000</v>
      </c>
      <c r="O24" s="271">
        <v>3095548</v>
      </c>
    </row>
    <row r="25" spans="1:15" s="7" customFormat="1" ht="20.25" customHeight="1">
      <c r="A25" s="168" t="s">
        <v>44</v>
      </c>
      <c r="B25" s="271">
        <v>9432798</v>
      </c>
      <c r="C25" s="246">
        <v>2493051</v>
      </c>
      <c r="D25" s="246">
        <v>895153</v>
      </c>
      <c r="E25" s="246">
        <v>3446250</v>
      </c>
      <c r="F25" s="246">
        <v>21000</v>
      </c>
      <c r="G25" s="246">
        <v>63000</v>
      </c>
      <c r="H25" s="271">
        <v>6918454</v>
      </c>
      <c r="I25" s="247" t="s">
        <v>44</v>
      </c>
      <c r="J25" s="272">
        <v>0</v>
      </c>
      <c r="K25" s="272">
        <v>91550</v>
      </c>
      <c r="L25" s="272">
        <v>1814350</v>
      </c>
      <c r="M25" s="272">
        <v>513444</v>
      </c>
      <c r="N25" s="272">
        <v>95000</v>
      </c>
      <c r="O25" s="271">
        <v>2514344</v>
      </c>
    </row>
    <row r="26" spans="1:15" s="7" customFormat="1" ht="20.25" customHeight="1">
      <c r="A26" s="168" t="s">
        <v>45</v>
      </c>
      <c r="B26" s="271">
        <v>16951997</v>
      </c>
      <c r="C26" s="246">
        <v>4689220</v>
      </c>
      <c r="D26" s="246">
        <v>1529788</v>
      </c>
      <c r="E26" s="246">
        <v>7598039</v>
      </c>
      <c r="F26" s="246">
        <v>196240</v>
      </c>
      <c r="G26" s="246">
        <v>30500</v>
      </c>
      <c r="H26" s="271">
        <v>14043787</v>
      </c>
      <c r="I26" s="247" t="s">
        <v>45</v>
      </c>
      <c r="J26" s="272">
        <v>0</v>
      </c>
      <c r="K26" s="272">
        <v>2000</v>
      </c>
      <c r="L26" s="272">
        <v>2228708</v>
      </c>
      <c r="M26" s="272">
        <v>506502</v>
      </c>
      <c r="N26" s="272">
        <v>171000</v>
      </c>
      <c r="O26" s="271">
        <v>2908210</v>
      </c>
    </row>
    <row r="27" spans="1:15" s="7" customFormat="1" ht="20.25" customHeight="1">
      <c r="A27" s="168" t="s">
        <v>46</v>
      </c>
      <c r="B27" s="271">
        <v>18064421</v>
      </c>
      <c r="C27" s="246">
        <v>3814351</v>
      </c>
      <c r="D27" s="246">
        <v>1607431</v>
      </c>
      <c r="E27" s="246">
        <v>8740201</v>
      </c>
      <c r="F27" s="246">
        <v>250000</v>
      </c>
      <c r="G27" s="246">
        <v>818540</v>
      </c>
      <c r="H27" s="271">
        <v>15230523</v>
      </c>
      <c r="I27" s="247" t="s">
        <v>46</v>
      </c>
      <c r="J27" s="272">
        <v>0</v>
      </c>
      <c r="K27" s="272">
        <v>0</v>
      </c>
      <c r="L27" s="272">
        <v>1953687</v>
      </c>
      <c r="M27" s="272">
        <v>698211</v>
      </c>
      <c r="N27" s="272">
        <v>182000</v>
      </c>
      <c r="O27" s="271">
        <v>2833898</v>
      </c>
    </row>
    <row r="28" spans="1:15" s="98" customFormat="1" ht="20.25" customHeight="1">
      <c r="A28" s="168" t="s">
        <v>47</v>
      </c>
      <c r="B28" s="271">
        <v>11604607</v>
      </c>
      <c r="C28" s="246">
        <v>3096050</v>
      </c>
      <c r="D28" s="246">
        <v>1282288</v>
      </c>
      <c r="E28" s="246">
        <v>5313356</v>
      </c>
      <c r="F28" s="246">
        <v>80266</v>
      </c>
      <c r="G28" s="246">
        <v>62400</v>
      </c>
      <c r="H28" s="271">
        <v>9834360</v>
      </c>
      <c r="I28" s="247" t="s">
        <v>47</v>
      </c>
      <c r="J28" s="272">
        <v>3088</v>
      </c>
      <c r="K28" s="272">
        <v>22825</v>
      </c>
      <c r="L28" s="272">
        <v>1366312</v>
      </c>
      <c r="M28" s="272">
        <v>290422</v>
      </c>
      <c r="N28" s="272">
        <v>87600</v>
      </c>
      <c r="O28" s="271">
        <v>1770247</v>
      </c>
    </row>
    <row r="29" spans="1:15" s="7" customFormat="1" ht="20.25" customHeight="1">
      <c r="A29" s="168" t="s">
        <v>72</v>
      </c>
      <c r="B29" s="271">
        <v>12002809</v>
      </c>
      <c r="C29" s="246">
        <v>1794559</v>
      </c>
      <c r="D29" s="246">
        <v>1438458</v>
      </c>
      <c r="E29" s="246">
        <v>4436096</v>
      </c>
      <c r="F29" s="246">
        <v>0</v>
      </c>
      <c r="G29" s="246">
        <v>65650</v>
      </c>
      <c r="H29" s="271">
        <v>7734763</v>
      </c>
      <c r="I29" s="247" t="s">
        <v>72</v>
      </c>
      <c r="J29" s="272">
        <v>0</v>
      </c>
      <c r="K29" s="272">
        <v>0</v>
      </c>
      <c r="L29" s="272">
        <v>3718168</v>
      </c>
      <c r="M29" s="272">
        <v>434548</v>
      </c>
      <c r="N29" s="272">
        <v>115330</v>
      </c>
      <c r="O29" s="271">
        <v>4268046</v>
      </c>
    </row>
    <row r="30" spans="1:15" s="7" customFormat="1" ht="20.25" customHeight="1">
      <c r="A30" s="168" t="s">
        <v>73</v>
      </c>
      <c r="B30" s="271">
        <v>3392469</v>
      </c>
      <c r="C30" s="246">
        <v>600755</v>
      </c>
      <c r="D30" s="246">
        <v>436441</v>
      </c>
      <c r="E30" s="246">
        <v>919060</v>
      </c>
      <c r="F30" s="246">
        <v>1500</v>
      </c>
      <c r="G30" s="246">
        <v>16494</v>
      </c>
      <c r="H30" s="271">
        <v>1974250</v>
      </c>
      <c r="I30" s="247" t="s">
        <v>73</v>
      </c>
      <c r="J30" s="272">
        <v>0</v>
      </c>
      <c r="K30" s="272">
        <v>0</v>
      </c>
      <c r="L30" s="272">
        <v>1155795</v>
      </c>
      <c r="M30" s="272">
        <v>224477</v>
      </c>
      <c r="N30" s="272">
        <v>37947</v>
      </c>
      <c r="O30" s="271">
        <v>1418219</v>
      </c>
    </row>
  </sheetData>
  <sheetProtection/>
  <mergeCells count="5">
    <mergeCell ref="K4:N4"/>
    <mergeCell ref="A4:A5"/>
    <mergeCell ref="I4:I5"/>
    <mergeCell ref="B4:B5"/>
    <mergeCell ref="D4:G4"/>
  </mergeCells>
  <printOptions horizontalCentered="1"/>
  <pageMargins left="1.3779527559055118" right="1.3779527559055118" top="0.7874015748031497" bottom="3.1496062992125986" header="0" footer="0.5905511811023623"/>
  <pageSetup blackAndWhite="1" horizontalDpi="600" verticalDpi="600" orientation="portrait" paperSize="9" scale="90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八十四年度各縣市總預算彙編</dc:title>
  <dc:subject/>
  <dc:creator>徐岱源</dc:creator>
  <cp:keywords/>
  <dc:description/>
  <cp:lastModifiedBy>kittyy</cp:lastModifiedBy>
  <cp:lastPrinted>2015-10-15T03:34:08Z</cp:lastPrinted>
  <dcterms:created xsi:type="dcterms:W3CDTF">1998-07-20T07:58:40Z</dcterms:created>
  <dcterms:modified xsi:type="dcterms:W3CDTF">2016-08-10T08:29:33Z</dcterms:modified>
  <cp:category/>
  <cp:version/>
  <cp:contentType/>
  <cp:contentStatus/>
</cp:coreProperties>
</file>