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45" windowHeight="5880" activeTab="1"/>
  </bookViews>
  <sheets>
    <sheet name="收支餘絀表" sheetId="1" r:id="rId1"/>
    <sheet name="平衡表" sheetId="2" r:id="rId2"/>
  </sheets>
  <definedNames/>
  <calcPr fullCalcOnLoad="1"/>
</workbook>
</file>

<file path=xl/sharedStrings.xml><?xml version="1.0" encoding="utf-8"?>
<sst xmlns="http://schemas.openxmlformats.org/spreadsheetml/2006/main" count="41" uniqueCount="34">
  <si>
    <t>積欠工資墊償基金</t>
  </si>
  <si>
    <t>收支餘絀結算表</t>
  </si>
  <si>
    <t>單位：新臺幣元</t>
  </si>
  <si>
    <t>科　　　　目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</si>
  <si>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</si>
  <si>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t>％</t>
  </si>
  <si>
    <t>總收入</t>
  </si>
  <si>
    <t>總支出</t>
  </si>
  <si>
    <r>
      <t>本期賸餘（短絀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</si>
  <si>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>積欠工資墊償基金</t>
  </si>
  <si>
    <r>
      <t xml:space="preserve">         </t>
    </r>
    <r>
      <rPr>
        <b/>
        <sz val="10"/>
        <rFont val="新細明體"/>
        <family val="1"/>
      </rPr>
      <t>資</t>
    </r>
    <r>
      <rPr>
        <b/>
        <sz val="10"/>
        <rFont val="Times New Roman"/>
        <family val="1"/>
      </rPr>
      <t xml:space="preserve">     </t>
    </r>
    <r>
      <rPr>
        <b/>
        <sz val="10"/>
        <rFont val="新細明體"/>
        <family val="1"/>
      </rPr>
      <t>產</t>
    </r>
  </si>
  <si>
    <r>
      <t xml:space="preserve">          </t>
    </r>
    <r>
      <rPr>
        <b/>
        <sz val="10"/>
        <rFont val="新細明體"/>
        <family val="1"/>
      </rPr>
      <t>負</t>
    </r>
    <r>
      <rPr>
        <b/>
        <sz val="10"/>
        <rFont val="Times New Roman"/>
        <family val="1"/>
      </rPr>
      <t xml:space="preserve">     </t>
    </r>
    <r>
      <rPr>
        <b/>
        <sz val="10"/>
        <rFont val="新細明體"/>
        <family val="1"/>
      </rPr>
      <t>債</t>
    </r>
  </si>
  <si>
    <t>　長期投資、應收款、</t>
  </si>
  <si>
    <t>　貸墊款及準備金</t>
  </si>
  <si>
    <t>　固定資產</t>
  </si>
  <si>
    <r>
      <t xml:space="preserve">         </t>
    </r>
    <r>
      <rPr>
        <b/>
        <sz val="10"/>
        <rFont val="細明體"/>
        <family val="3"/>
      </rPr>
      <t>淨</t>
    </r>
    <r>
      <rPr>
        <b/>
        <sz val="10"/>
        <rFont val="Times New Roman"/>
        <family val="1"/>
      </rPr>
      <t xml:space="preserve">      </t>
    </r>
    <r>
      <rPr>
        <b/>
        <sz val="10"/>
        <rFont val="細明體"/>
        <family val="3"/>
      </rPr>
      <t>值</t>
    </r>
  </si>
  <si>
    <t>　無形資產</t>
  </si>
  <si>
    <t>　遞延借項</t>
  </si>
  <si>
    <t>合　　　　　　計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</si>
  <si>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</si>
  <si>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</si>
  <si>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</si>
  <si>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金　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　額</t>
    </r>
  </si>
  <si>
    <t>分配預算暫列數</t>
  </si>
  <si>
    <t xml:space="preserve">    流動資產</t>
  </si>
  <si>
    <t xml:space="preserve">    買匯貼現及放款</t>
  </si>
  <si>
    <t xml:space="preserve">    其他資產</t>
  </si>
  <si>
    <t xml:space="preserve">    流動負債</t>
  </si>
  <si>
    <t xml:space="preserve">    長期負債</t>
  </si>
  <si>
    <t xml:space="preserve">    其他負債</t>
  </si>
  <si>
    <r>
      <t xml:space="preserve">    </t>
    </r>
    <r>
      <rPr>
        <sz val="10"/>
        <rFont val="新細明體"/>
        <family val="1"/>
      </rPr>
      <t>基</t>
    </r>
    <r>
      <rPr>
        <sz val="10"/>
        <rFont val="Times New Roman"/>
        <family val="1"/>
      </rPr>
      <t xml:space="preserve">        </t>
    </r>
    <r>
      <rPr>
        <sz val="10"/>
        <rFont val="新細明體"/>
        <family val="1"/>
      </rPr>
      <t>金</t>
    </r>
  </si>
  <si>
    <t xml:space="preserve">    公積及餘絀</t>
  </si>
  <si>
    <r>
      <t>　　　　中華民國</t>
    </r>
    <r>
      <rPr>
        <b/>
        <sz val="12"/>
        <rFont val="Times New Roman"/>
        <family val="1"/>
      </rPr>
      <t>96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96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日止</t>
    </r>
  </si>
  <si>
    <r>
      <t>　　　　　　　　　　　　　　　　　中華民國</t>
    </r>
    <r>
      <rPr>
        <b/>
        <sz val="12"/>
        <rFont val="Times New Roman"/>
        <family val="1"/>
      </rPr>
      <t>96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</si>
</sst>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#,##0.00_);[Red]\(#,##0.00\)"/>
  </numFmts>
  <fonts count="14">
    <font>
      <sz val="12"/>
      <name val="新細明體"/>
      <family val="1"/>
    </font>
    <font>
      <b/>
      <sz val="20"/>
      <name val="新細明體"/>
      <family val="1"/>
    </font>
    <font>
      <sz val="9"/>
      <name val="細明體"/>
      <family val="3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12"/>
      <name val="細明體"/>
      <family val="3"/>
    </font>
    <font>
      <b/>
      <sz val="10"/>
      <name val="細明體"/>
      <family val="3"/>
    </font>
    <font>
      <sz val="20"/>
      <name val="新細明體"/>
      <family val="1"/>
    </font>
    <font>
      <b/>
      <sz val="20"/>
      <name val="Times New Roman"/>
      <family val="1"/>
    </font>
    <font>
      <sz val="9"/>
      <name val="新細明體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176" fontId="8" fillId="0" borderId="4" xfId="0" applyNumberFormat="1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/>
    </xf>
    <xf numFmtId="177" fontId="6" fillId="0" borderId="6" xfId="0" applyNumberFormat="1" applyFont="1" applyBorder="1" applyAlignment="1" applyProtection="1">
      <alignment vertical="center"/>
      <protection/>
    </xf>
    <xf numFmtId="178" fontId="6" fillId="0" borderId="7" xfId="0" applyNumberFormat="1" applyFont="1" applyBorder="1" applyAlignment="1" applyProtection="1">
      <alignment vertical="center"/>
      <protection/>
    </xf>
    <xf numFmtId="0" fontId="7" fillId="0" borderId="8" xfId="0" applyFont="1" applyBorder="1" applyAlignment="1" applyProtection="1">
      <alignment vertical="center"/>
      <protection locked="0"/>
    </xf>
    <xf numFmtId="176" fontId="8" fillId="0" borderId="0" xfId="0" applyNumberFormat="1" applyFont="1" applyBorder="1" applyAlignment="1" applyProtection="1">
      <alignment vertical="center"/>
      <protection locked="0"/>
    </xf>
    <xf numFmtId="176" fontId="8" fillId="0" borderId="8" xfId="0" applyNumberFormat="1" applyFont="1" applyBorder="1" applyAlignment="1" applyProtection="1">
      <alignment vertical="center"/>
      <protection locked="0"/>
    </xf>
    <xf numFmtId="177" fontId="8" fillId="0" borderId="8" xfId="0" applyNumberFormat="1" applyFont="1" applyBorder="1" applyAlignment="1" applyProtection="1">
      <alignment vertical="center"/>
      <protection locked="0"/>
    </xf>
    <xf numFmtId="178" fontId="8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9" fillId="0" borderId="2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176" fontId="6" fillId="0" borderId="4" xfId="0" applyNumberFormat="1" applyFont="1" applyBorder="1" applyAlignment="1" applyProtection="1">
      <alignment/>
      <protection/>
    </xf>
    <xf numFmtId="176" fontId="6" fillId="0" borderId="11" xfId="0" applyNumberFormat="1" applyFont="1" applyBorder="1" applyAlignment="1" applyProtection="1">
      <alignment/>
      <protection/>
    </xf>
    <xf numFmtId="0" fontId="6" fillId="0" borderId="12" xfId="0" applyFont="1" applyBorder="1" applyAlignment="1" applyProtection="1">
      <alignment vertical="center"/>
      <protection/>
    </xf>
    <xf numFmtId="176" fontId="6" fillId="0" borderId="13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176" fontId="8" fillId="0" borderId="4" xfId="0" applyNumberFormat="1" applyFont="1" applyBorder="1" applyAlignment="1" applyProtection="1">
      <alignment/>
      <protection locked="0"/>
    </xf>
    <xf numFmtId="176" fontId="8" fillId="0" borderId="11" xfId="0" applyNumberFormat="1" applyFont="1" applyBorder="1" applyAlignment="1" applyProtection="1">
      <alignment/>
      <protection/>
    </xf>
    <xf numFmtId="176" fontId="8" fillId="0" borderId="13" xfId="0" applyNumberFormat="1" applyFont="1" applyBorder="1" applyAlignment="1" applyProtection="1">
      <alignment/>
      <protection/>
    </xf>
    <xf numFmtId="0" fontId="6" fillId="0" borderId="11" xfId="0" applyFont="1" applyBorder="1" applyAlignment="1" applyProtection="1">
      <alignment vertical="center"/>
      <protection/>
    </xf>
    <xf numFmtId="176" fontId="6" fillId="0" borderId="14" xfId="0" applyNumberFormat="1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/>
      <protection/>
    </xf>
    <xf numFmtId="176" fontId="6" fillId="0" borderId="6" xfId="0" applyNumberFormat="1" applyFont="1" applyBorder="1" applyAlignment="1" applyProtection="1">
      <alignment/>
      <protection/>
    </xf>
    <xf numFmtId="176" fontId="6" fillId="0" borderId="15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 vertical="center"/>
      <protection/>
    </xf>
    <xf numFmtId="0" fontId="8" fillId="0" borderId="11" xfId="0" applyFont="1" applyBorder="1" applyAlignment="1" applyProtection="1">
      <alignment vertical="center"/>
      <protection/>
    </xf>
    <xf numFmtId="177" fontId="8" fillId="0" borderId="4" xfId="0" applyNumberFormat="1" applyFont="1" applyBorder="1" applyAlignment="1" applyProtection="1">
      <alignment vertical="center"/>
      <protection/>
    </xf>
    <xf numFmtId="178" fontId="8" fillId="0" borderId="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4" xfId="0" applyFont="1" applyBorder="1" applyAlignment="1" applyProtection="1">
      <alignment vertical="center"/>
      <protection/>
    </xf>
    <xf numFmtId="176" fontId="6" fillId="0" borderId="14" xfId="0" applyNumberFormat="1" applyFont="1" applyBorder="1" applyAlignment="1" applyProtection="1">
      <alignment vertical="center"/>
      <protection/>
    </xf>
    <xf numFmtId="176" fontId="6" fillId="0" borderId="6" xfId="0" applyNumberFormat="1" applyFont="1" applyBorder="1" applyAlignment="1" applyProtection="1">
      <alignment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left" vertical="center" indent="2"/>
      <protection/>
    </xf>
    <xf numFmtId="176" fontId="8" fillId="0" borderId="4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right" vertical="center"/>
      <protection locked="0"/>
    </xf>
    <xf numFmtId="0" fontId="8" fillId="0" borderId="8" xfId="0" applyFont="1" applyBorder="1" applyAlignment="1" applyProtection="1">
      <alignment vertical="center"/>
      <protection/>
    </xf>
    <xf numFmtId="0" fontId="7" fillId="0" borderId="8" xfId="0" applyFont="1" applyBorder="1" applyAlignment="1" applyProtection="1">
      <alignment vertical="center"/>
      <protection/>
    </xf>
    <xf numFmtId="179" fontId="8" fillId="0" borderId="8" xfId="0" applyNumberFormat="1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4" sqref="A4:C4"/>
    </sheetView>
  </sheetViews>
  <sheetFormatPr defaultColWidth="9.00390625" defaultRowHeight="16.5"/>
  <cols>
    <col min="1" max="1" width="21.50390625" style="20" customWidth="1"/>
    <col min="2" max="4" width="18.50390625" style="20" customWidth="1"/>
    <col min="5" max="5" width="10.875" style="20" customWidth="1"/>
    <col min="6" max="16384" width="9.00390625" style="20" customWidth="1"/>
  </cols>
  <sheetData>
    <row r="1" spans="1:5" s="1" customFormat="1" ht="27.75">
      <c r="A1" s="52" t="s">
        <v>0</v>
      </c>
      <c r="B1" s="52"/>
      <c r="C1" s="52"/>
      <c r="D1" s="52"/>
      <c r="E1" s="52"/>
    </row>
    <row r="2" spans="1:5" s="1" customFormat="1" ht="27.75">
      <c r="A2" s="52" t="s">
        <v>1</v>
      </c>
      <c r="B2" s="52"/>
      <c r="C2" s="52"/>
      <c r="D2" s="52"/>
      <c r="E2" s="52"/>
    </row>
    <row r="3" spans="1:5" s="1" customFormat="1" ht="16.5">
      <c r="A3" s="53"/>
      <c r="B3" s="53"/>
      <c r="C3" s="53"/>
      <c r="D3" s="53"/>
      <c r="E3" s="53"/>
    </row>
    <row r="4" spans="1:5" s="1" customFormat="1" ht="20.25" customHeight="1" thickBot="1">
      <c r="A4" s="59" t="s">
        <v>32</v>
      </c>
      <c r="B4" s="59"/>
      <c r="C4" s="59"/>
      <c r="D4" s="2"/>
      <c r="E4" s="3" t="s">
        <v>2</v>
      </c>
    </row>
    <row r="5" spans="1:5" s="1" customFormat="1" ht="16.5">
      <c r="A5" s="54" t="s">
        <v>3</v>
      </c>
      <c r="B5" s="56" t="s">
        <v>19</v>
      </c>
      <c r="C5" s="56" t="s">
        <v>23</v>
      </c>
      <c r="D5" s="56" t="s">
        <v>4</v>
      </c>
      <c r="E5" s="58"/>
    </row>
    <row r="6" spans="1:5" s="1" customFormat="1" ht="16.5">
      <c r="A6" s="55"/>
      <c r="B6" s="57"/>
      <c r="C6" s="57"/>
      <c r="D6" s="6" t="s">
        <v>20</v>
      </c>
      <c r="E6" s="8" t="s">
        <v>5</v>
      </c>
    </row>
    <row r="7" spans="1:5" s="9" customFormat="1" ht="30" customHeight="1">
      <c r="A7" s="43" t="s">
        <v>6</v>
      </c>
      <c r="B7" s="7">
        <v>360449435</v>
      </c>
      <c r="C7" s="7">
        <v>323775420</v>
      </c>
      <c r="D7" s="41">
        <f>B7-C7</f>
        <v>36674015</v>
      </c>
      <c r="E7" s="42">
        <f>IF(C7=0,0,(D7/C7)*100)</f>
        <v>11.326991715430406</v>
      </c>
    </row>
    <row r="8" spans="1:5" s="10" customFormat="1" ht="30" customHeight="1">
      <c r="A8" s="44" t="s">
        <v>7</v>
      </c>
      <c r="B8" s="7">
        <v>163327263</v>
      </c>
      <c r="C8" s="7">
        <v>167873100</v>
      </c>
      <c r="D8" s="41">
        <f>B8-C8</f>
        <v>-4545837</v>
      </c>
      <c r="E8" s="42">
        <f>IF(C8=0,0,(D8/C8)*100)</f>
        <v>-2.707900789346238</v>
      </c>
    </row>
    <row r="9" spans="1:5" s="10" customFormat="1" ht="31.5" customHeight="1" thickBot="1">
      <c r="A9" s="11" t="s">
        <v>8</v>
      </c>
      <c r="B9" s="45">
        <f>B7-B8</f>
        <v>197122172</v>
      </c>
      <c r="C9" s="46">
        <f>C7-C8</f>
        <v>155902320</v>
      </c>
      <c r="D9" s="12">
        <f>B9-C9</f>
        <v>41219852</v>
      </c>
      <c r="E9" s="13">
        <f>IF(C9=0,0,(D9/C9)*100)</f>
        <v>26.43953726923371</v>
      </c>
    </row>
    <row r="10" spans="1:5" s="19" customFormat="1" ht="14.25">
      <c r="A10" s="14"/>
      <c r="B10" s="15"/>
      <c r="C10" s="16"/>
      <c r="D10" s="17"/>
      <c r="E10" s="18"/>
    </row>
    <row r="11" s="19" customFormat="1" ht="14.25"/>
    <row r="12" s="19" customFormat="1" ht="14.25"/>
    <row r="13" s="19" customFormat="1" ht="14.25"/>
    <row r="14" s="19" customFormat="1" ht="14.25"/>
    <row r="15" s="19" customFormat="1" ht="14.25"/>
    <row r="16" s="19" customFormat="1" ht="14.25"/>
    <row r="17" s="19" customFormat="1" ht="14.25"/>
    <row r="18" s="19" customFormat="1" ht="14.25"/>
    <row r="19" s="19" customFormat="1" ht="14.25"/>
    <row r="20" s="19" customFormat="1" ht="14.25"/>
    <row r="21" s="19" customFormat="1" ht="14.25"/>
    <row r="22" s="19" customFormat="1" ht="14.25"/>
  </sheetData>
  <sheetProtection password="CC06" sheet="1" objects="1" scenarios="1"/>
  <mergeCells count="8">
    <mergeCell ref="A1:E1"/>
    <mergeCell ref="A2:E2"/>
    <mergeCell ref="A3:E3"/>
    <mergeCell ref="A5:A6"/>
    <mergeCell ref="B5:B6"/>
    <mergeCell ref="C5:C6"/>
    <mergeCell ref="D5:E5"/>
    <mergeCell ref="A4:C4"/>
  </mergeCells>
  <printOptions horizontalCentered="1"/>
  <pageMargins left="0.6299212598425197" right="0.6299212598425197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E16" sqref="E16"/>
    </sheetView>
  </sheetViews>
  <sheetFormatPr defaultColWidth="9.00390625" defaultRowHeight="16.5"/>
  <cols>
    <col min="1" max="1" width="20.25390625" style="20" customWidth="1"/>
    <col min="2" max="2" width="15.625" style="20" customWidth="1"/>
    <col min="3" max="3" width="7.375" style="20" customWidth="1"/>
    <col min="4" max="4" width="21.50390625" style="20" customWidth="1"/>
    <col min="5" max="5" width="15.875" style="20" customWidth="1"/>
    <col min="6" max="6" width="7.25390625" style="20" customWidth="1"/>
    <col min="7" max="16384" width="9.00390625" style="20" customWidth="1"/>
  </cols>
  <sheetData>
    <row r="1" spans="1:6" s="21" customFormat="1" ht="27.75">
      <c r="A1" s="52" t="s">
        <v>9</v>
      </c>
      <c r="B1" s="52"/>
      <c r="C1" s="52"/>
      <c r="D1" s="52"/>
      <c r="E1" s="52"/>
      <c r="F1" s="52"/>
    </row>
    <row r="2" spans="1:6" s="39" customFormat="1" ht="27.75">
      <c r="A2" s="52" t="s">
        <v>21</v>
      </c>
      <c r="B2" s="52"/>
      <c r="C2" s="52"/>
      <c r="D2" s="52"/>
      <c r="E2" s="52"/>
      <c r="F2" s="52"/>
    </row>
    <row r="3" spans="1:5" s="21" customFormat="1" ht="16.5">
      <c r="A3" s="53"/>
      <c r="B3" s="53"/>
      <c r="C3" s="53"/>
      <c r="D3" s="53"/>
      <c r="E3" s="53"/>
    </row>
    <row r="4" spans="1:6" s="21" customFormat="1" ht="21" customHeight="1" thickBot="1">
      <c r="A4" s="2"/>
      <c r="B4" s="50" t="s">
        <v>33</v>
      </c>
      <c r="C4" s="50"/>
      <c r="D4" s="50"/>
      <c r="F4" s="3" t="s">
        <v>2</v>
      </c>
    </row>
    <row r="5" spans="1:6" s="1" customFormat="1" ht="33.75" customHeight="1">
      <c r="A5" s="4" t="s">
        <v>3</v>
      </c>
      <c r="B5" s="5" t="s">
        <v>22</v>
      </c>
      <c r="C5" s="22" t="s">
        <v>5</v>
      </c>
      <c r="D5" s="5" t="s">
        <v>3</v>
      </c>
      <c r="E5" s="5" t="s">
        <v>22</v>
      </c>
      <c r="F5" s="23" t="s">
        <v>5</v>
      </c>
    </row>
    <row r="6" spans="1:6" s="29" customFormat="1" ht="20.25" customHeight="1">
      <c r="A6" s="24" t="s">
        <v>10</v>
      </c>
      <c r="B6" s="25">
        <f>SUM(B7:B14)</f>
        <v>6971545931</v>
      </c>
      <c r="C6" s="26">
        <f aca="true" t="shared" si="0" ref="C6:C15">IF(B$6&gt;0,(B6/B$15)*100,0)</f>
        <v>100</v>
      </c>
      <c r="D6" s="27" t="s">
        <v>11</v>
      </c>
      <c r="E6" s="25">
        <f>SUM(E7:E9)</f>
        <v>5773012</v>
      </c>
      <c r="F6" s="28">
        <f aca="true" t="shared" si="1" ref="F6:F15">IF(E$15&gt;0,(E6/E$15)*100,0)</f>
        <v>0.08280820433713929</v>
      </c>
    </row>
    <row r="7" spans="1:6" s="29" customFormat="1" ht="20.25" customHeight="1">
      <c r="A7" s="30" t="s">
        <v>24</v>
      </c>
      <c r="B7" s="31">
        <v>6348048986</v>
      </c>
      <c r="C7" s="32">
        <f t="shared" si="0"/>
        <v>91.05654683809038</v>
      </c>
      <c r="D7" s="51" t="s">
        <v>27</v>
      </c>
      <c r="E7" s="31">
        <v>5773012</v>
      </c>
      <c r="F7" s="33">
        <f t="shared" si="1"/>
        <v>0.08280820433713929</v>
      </c>
    </row>
    <row r="8" spans="1:6" s="19" customFormat="1" ht="20.25" customHeight="1">
      <c r="A8" s="30" t="s">
        <v>25</v>
      </c>
      <c r="B8" s="31"/>
      <c r="C8" s="32">
        <f t="shared" si="0"/>
        <v>0</v>
      </c>
      <c r="D8" s="51" t="s">
        <v>28</v>
      </c>
      <c r="E8" s="31"/>
      <c r="F8" s="33">
        <f t="shared" si="1"/>
        <v>0</v>
      </c>
    </row>
    <row r="9" spans="1:6" s="19" customFormat="1" ht="20.25" customHeight="1">
      <c r="A9" s="30" t="s">
        <v>12</v>
      </c>
      <c r="B9" s="31">
        <v>600000000</v>
      </c>
      <c r="C9" s="32">
        <f t="shared" si="0"/>
        <v>8.60641249356204</v>
      </c>
      <c r="D9" s="51" t="s">
        <v>29</v>
      </c>
      <c r="E9" s="31"/>
      <c r="F9" s="33">
        <f t="shared" si="1"/>
        <v>0</v>
      </c>
    </row>
    <row r="10" spans="1:6" s="19" customFormat="1" ht="20.25" customHeight="1">
      <c r="A10" s="30" t="s">
        <v>13</v>
      </c>
      <c r="B10" s="49"/>
      <c r="C10" s="32">
        <f t="shared" si="0"/>
        <v>0</v>
      </c>
      <c r="D10" s="40"/>
      <c r="E10" s="49"/>
      <c r="F10" s="33">
        <f t="shared" si="1"/>
        <v>0</v>
      </c>
    </row>
    <row r="11" spans="1:6" s="19" customFormat="1" ht="20.25" customHeight="1">
      <c r="A11" s="30" t="s">
        <v>14</v>
      </c>
      <c r="B11" s="31">
        <v>29025</v>
      </c>
      <c r="C11" s="32">
        <f t="shared" si="0"/>
        <v>0.0004163352043760637</v>
      </c>
      <c r="D11" s="34" t="s">
        <v>15</v>
      </c>
      <c r="E11" s="25">
        <f>SUM(E12:E13)</f>
        <v>6965772919</v>
      </c>
      <c r="F11" s="28">
        <f t="shared" si="1"/>
        <v>99.91719179566286</v>
      </c>
    </row>
    <row r="12" spans="1:6" s="19" customFormat="1" ht="20.25" customHeight="1">
      <c r="A12" s="30" t="s">
        <v>16</v>
      </c>
      <c r="B12" s="31">
        <v>845466</v>
      </c>
      <c r="C12" s="32">
        <f t="shared" si="0"/>
        <v>0.012127381908803204</v>
      </c>
      <c r="D12" s="40" t="s">
        <v>30</v>
      </c>
      <c r="E12" s="31"/>
      <c r="F12" s="33">
        <f t="shared" si="1"/>
        <v>0</v>
      </c>
    </row>
    <row r="13" spans="1:6" s="19" customFormat="1" ht="20.25" customHeight="1">
      <c r="A13" s="30" t="s">
        <v>17</v>
      </c>
      <c r="B13" s="31"/>
      <c r="C13" s="32">
        <f t="shared" si="0"/>
        <v>0</v>
      </c>
      <c r="D13" s="51" t="s">
        <v>31</v>
      </c>
      <c r="E13" s="31">
        <v>6965772919</v>
      </c>
      <c r="F13" s="33">
        <f t="shared" si="1"/>
        <v>99.91719179566286</v>
      </c>
    </row>
    <row r="14" spans="1:6" s="19" customFormat="1" ht="20.25" customHeight="1">
      <c r="A14" s="30" t="s">
        <v>26</v>
      </c>
      <c r="B14" s="31">
        <v>22622454</v>
      </c>
      <c r="C14" s="32">
        <f t="shared" si="0"/>
        <v>0.32449695123438754</v>
      </c>
      <c r="D14" s="48"/>
      <c r="E14" s="49"/>
      <c r="F14" s="33">
        <f t="shared" si="1"/>
        <v>0</v>
      </c>
    </row>
    <row r="15" spans="1:6" s="19" customFormat="1" ht="20.25" customHeight="1" thickBot="1">
      <c r="A15" s="47" t="s">
        <v>18</v>
      </c>
      <c r="B15" s="35">
        <f>B6</f>
        <v>6971545931</v>
      </c>
      <c r="C15" s="35">
        <f t="shared" si="0"/>
        <v>100</v>
      </c>
      <c r="D15" s="36" t="s">
        <v>18</v>
      </c>
      <c r="E15" s="37">
        <f>E6+E11</f>
        <v>6971545931</v>
      </c>
      <c r="F15" s="38">
        <f t="shared" si="1"/>
        <v>100</v>
      </c>
    </row>
    <row r="16" spans="1:5" s="19" customFormat="1" ht="18" customHeight="1">
      <c r="A16" s="60"/>
      <c r="B16" s="61"/>
      <c r="C16" s="62"/>
      <c r="D16" s="63"/>
      <c r="E16" s="29"/>
    </row>
    <row r="17" s="19" customFormat="1" ht="14.25"/>
    <row r="18" s="19" customFormat="1" ht="14.25"/>
    <row r="19" s="19" customFormat="1" ht="14.25"/>
    <row r="20" s="19" customFormat="1" ht="14.25"/>
    <row r="21" s="19" customFormat="1" ht="14.25"/>
    <row r="22" s="19" customFormat="1" ht="14.25"/>
    <row r="23" s="19" customFormat="1" ht="14.25"/>
    <row r="24" s="19" customFormat="1" ht="14.25"/>
    <row r="25" s="19" customFormat="1" ht="14.25"/>
    <row r="26" s="19" customFormat="1" ht="14.25"/>
    <row r="27" s="19" customFormat="1" ht="14.25"/>
    <row r="28" s="19" customFormat="1" ht="14.25"/>
  </sheetData>
  <sheetProtection/>
  <mergeCells count="5">
    <mergeCell ref="A1:F1"/>
    <mergeCell ref="A2:F2"/>
    <mergeCell ref="A3:E3"/>
    <mergeCell ref="A16:B16"/>
    <mergeCell ref="C16:D16"/>
  </mergeCells>
  <printOptions/>
  <pageMargins left="0.6299212598425197" right="0.6299212598425197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積欠工資墊償</dc:title>
  <dc:subject>積欠工資墊償</dc:subject>
  <dc:creator>行政院主計處</dc:creator>
  <cp:keywords/>
  <dc:description> </dc:description>
  <cp:lastModifiedBy>Administrator</cp:lastModifiedBy>
  <cp:lastPrinted>2005-05-25T08:33:43Z</cp:lastPrinted>
  <dcterms:created xsi:type="dcterms:W3CDTF">2005-05-25T07:28:42Z</dcterms:created>
  <dcterms:modified xsi:type="dcterms:W3CDTF">2008-11-13T11:00:20Z</dcterms:modified>
  <cp:category>I14</cp:category>
  <cp:version/>
  <cp:contentType/>
  <cp:contentStatus/>
</cp:coreProperties>
</file>