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415" activeTab="0"/>
  </bookViews>
  <sheets>
    <sheet name="表5國資" sheetId="1" r:id="rId1"/>
  </sheets>
  <externalReferences>
    <externalReference r:id="rId4"/>
    <externalReference r:id="rId5"/>
    <externalReference r:id="rId6"/>
    <externalReference r:id="rId7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'表5國資'!$A$1:$D$38</definedName>
    <definedName name="Print_Area_MI">#REF!</definedName>
    <definedName name="_xlnm.Print_Titles" localSheetId="0">'表5國資'!$1:$4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<sst xmlns="http://schemas.openxmlformats.org/spreadsheetml/2006/main" count="45" uniqueCount="45">
  <si>
    <t>單位：百萬元</t>
  </si>
  <si>
    <t>行政院主管</t>
  </si>
  <si>
    <t xml:space="preserve">  1.中央銀行</t>
  </si>
  <si>
    <t>經濟部主管</t>
  </si>
  <si>
    <t>財政部主管</t>
  </si>
  <si>
    <t xml:space="preserve"> </t>
  </si>
  <si>
    <t>交通部主管</t>
  </si>
  <si>
    <t>國軍退除役官兵輔導委員會主管</t>
  </si>
  <si>
    <t>勞工委員會主管</t>
  </si>
  <si>
    <t>衛生署主管</t>
  </si>
  <si>
    <t>合           計</t>
  </si>
  <si>
    <t>96年度營業基金（國營事業）截至96年6月底固定資產投資計畫執行情形</t>
  </si>
  <si>
    <r>
      <t>主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管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機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關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及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國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營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事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業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名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稱</t>
    </r>
  </si>
  <si>
    <t>分配預算暫列數</t>
  </si>
  <si>
    <t>累計執行數</t>
  </si>
  <si>
    <t>占分配％</t>
  </si>
  <si>
    <t>(1)</t>
  </si>
  <si>
    <t>(2)</t>
  </si>
  <si>
    <t>(3)=(2)/(1)</t>
  </si>
  <si>
    <t xml:space="preserve">  2.台灣糖業股份有限公司</t>
  </si>
  <si>
    <t xml:space="preserve">  3.中國造船股份有限公司
  （台灣國際造船股份有限公司）</t>
  </si>
  <si>
    <t xml:space="preserve">  4.中國石油股份有限公司
  （台灣中油股份有限公司）</t>
  </si>
  <si>
    <t xml:space="preserve">  5.台灣電力股份有限公司</t>
  </si>
  <si>
    <t xml:space="preserve">  6.漢翔航空工業股份有限公司</t>
  </si>
  <si>
    <t xml:space="preserve">  7.臺灣省自來水股份有限公司
   （台灣自來水股份有限公司）</t>
  </si>
  <si>
    <t xml:space="preserve">  8.中國輸出入銀行</t>
  </si>
  <si>
    <t xml:space="preserve">  9.中央信託局股份有限公司</t>
  </si>
  <si>
    <t xml:space="preserve">  10.中央存款保險股份有限公司</t>
  </si>
  <si>
    <t xml:space="preserve">  11.臺灣銀行股份有限公司</t>
  </si>
  <si>
    <t xml:space="preserve">  12.臺灣土地銀行股份有限公司</t>
  </si>
  <si>
    <t xml:space="preserve">  13.財政部印刷廠</t>
  </si>
  <si>
    <t xml:space="preserve">  14.臺灣菸酒股份有限公司</t>
  </si>
  <si>
    <t xml:space="preserve">  15.中華郵政股份有限公司
   （臺灣郵政股份有限公司）</t>
  </si>
  <si>
    <t xml:space="preserve">  16.交通部臺灣鐵路管理局</t>
  </si>
  <si>
    <t xml:space="preserve">  17.交通部基隆港務局</t>
  </si>
  <si>
    <t xml:space="preserve">  18.交通部臺中港務局</t>
  </si>
  <si>
    <t xml:space="preserve">  19.交通部高雄港務局</t>
  </si>
  <si>
    <t xml:space="preserve">  20.交通部花蓮港務局</t>
  </si>
  <si>
    <t xml:space="preserve">  21.榮民工程股份有限公司</t>
  </si>
  <si>
    <t xml:space="preserve">  22.勞工保險局</t>
  </si>
  <si>
    <t xml:space="preserve">  23.中央健康保險局</t>
  </si>
  <si>
    <r>
      <t>註：</t>
    </r>
    <r>
      <rPr>
        <sz val="14"/>
        <color indexed="8"/>
        <rFont val="標楷體"/>
        <family val="4"/>
      </rPr>
      <t>1.表列分配預算暫列數，係各基金估計第2季擬動支之數額；累計執行數，係各基金依預算法第54條規定覈實動支之數額。</t>
    </r>
  </si>
  <si>
    <t xml:space="preserve">    2.表列各金額欄係以新台幣百萬元為單位及經四捨五入處理後列計，若有數據但未達百萬元者，則以”-“符號表示；另百分比係以採
      計至元為單位核算，未達1％者，則以"0"表示。</t>
  </si>
  <si>
    <t xml:space="preserve">      </t>
  </si>
  <si>
    <t xml:space="preserve">         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</si>
</sst>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0_ "/>
    <numFmt numFmtId="179" formatCode="#,##0_ 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,,_);_(* &quot;–&quot;\ #,##0,,_);_(* &quot;&quot;_);_(@_)"/>
    <numFmt numFmtId="183" formatCode="_(* #,##0.00_);_(* \(#,##0.00\);_(* &quot;-&quot;??_);_(@_)"/>
    <numFmt numFmtId="184" formatCode="#,##0.0_);\(#,##0.0\)"/>
    <numFmt numFmtId="185" formatCode="#,##0_);[Red]\(#,##0\)"/>
    <numFmt numFmtId="186" formatCode="_-* #,##0.0_-;\-* #,##0.0_-;_-* &quot;-&quot;??_-;_-@_-"/>
    <numFmt numFmtId="187" formatCode="_-* #,##0_-;\-* #,##0_-;_-* &quot;-&quot;??_-;_-@_-"/>
    <numFmt numFmtId="188" formatCode="_-* #,##0_-;\-* #,##0_-;_-* &quot; &quot;_-;_-@_-"/>
    <numFmt numFmtId="189" formatCode="_-* #,##0.000_-;\-* #,##0.000_-;_-* &quot;-&quot;??_-;_-@_-"/>
    <numFmt numFmtId="190" formatCode="_(* #,##0.0_);_(* \(#,##0.0\);_(* &quot;-&quot;_);_(@_)"/>
    <numFmt numFmtId="191" formatCode="_-* #,##0_-;\-* #,##0_-;_-* &quot;     -&quot;??_-;_-@_-"/>
    <numFmt numFmtId="192" formatCode="\(#,##0\)"/>
    <numFmt numFmtId="193" formatCode="0_);[Red]\(0\)"/>
    <numFmt numFmtId="194" formatCode="#,##0\ \ \ \ \ \ \ \ \ \ \ \ \ "/>
    <numFmt numFmtId="195" formatCode="#,##0.0"/>
    <numFmt numFmtId="196" formatCode="_-* #,##0.0000_-;\-* #,##0.0000_-;_-* &quot;-&quot;??_-;_-@_-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_(* #,##0.00_);_(* \(#,##0.00\);_(* &quot;-&quot;_);_(@_)"/>
    <numFmt numFmtId="205" formatCode="#,###"/>
    <numFmt numFmtId="206" formatCode="#,###_ "/>
    <numFmt numFmtId="207" formatCode="_(* #,##0,,_);_(&quot;–&quot;* #,##0,,_);_(* &quot;&quot;_);_(@_)"/>
    <numFmt numFmtId="208" formatCode="_-* #,###_-;\-* #,###_-;_-* &quot;-&quot;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.0;\-#,##0.0"/>
    <numFmt numFmtId="213" formatCode="_-* #,##0\ \ \ \ \ \ _-;\-* #,##0_-;_-* &quot;-      &quot;_-;_-@_-"/>
    <numFmt numFmtId="214" formatCode="_-* #,##0\ \ \ \ _-;\-* #,##0_-;_-* &quot;-&quot;\ \ \ \ _-;_-@_-"/>
    <numFmt numFmtId="215" formatCode="#,##0\ \ \ \ \ \ \ \ \ "/>
  </numFmts>
  <fonts count="27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11"/>
      <name val="標楷體"/>
      <family val="4"/>
    </font>
    <font>
      <sz val="24"/>
      <color indexed="8"/>
      <name val="標楷體"/>
      <family val="4"/>
    </font>
    <font>
      <sz val="15"/>
      <color indexed="8"/>
      <name val="標楷體"/>
      <family val="4"/>
    </font>
    <font>
      <sz val="18"/>
      <color indexed="8"/>
      <name val="Times New Roman"/>
      <family val="1"/>
    </font>
    <font>
      <sz val="18"/>
      <color indexed="8"/>
      <name val="標楷體"/>
      <family val="4"/>
    </font>
    <font>
      <sz val="9"/>
      <name val="細明體"/>
      <family val="3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8"/>
      <color indexed="8"/>
      <name val="標楷體"/>
      <family val="4"/>
    </font>
    <font>
      <b/>
      <sz val="18"/>
      <name val="Times New Roman"/>
      <family val="1"/>
    </font>
    <font>
      <b/>
      <sz val="11"/>
      <color indexed="8"/>
      <name val="ARIAL"/>
      <family val="2"/>
    </font>
    <font>
      <sz val="18"/>
      <name val="Times New Roman"/>
      <family val="1"/>
    </font>
    <font>
      <sz val="11"/>
      <color indexed="8"/>
      <name val="Arial"/>
      <family val="2"/>
    </font>
    <font>
      <sz val="14"/>
      <color indexed="8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sz val="10"/>
      <color indexed="8"/>
      <name val="標楷體"/>
      <family val="4"/>
    </font>
    <font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0" fontId="5" fillId="0" borderId="0">
      <alignment vertical="top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19">
      <alignment vertical="top"/>
      <protection/>
    </xf>
    <xf numFmtId="0" fontId="11" fillId="0" borderId="0" xfId="19" applyFont="1" applyAlignment="1">
      <alignment horizontal="right"/>
      <protection/>
    </xf>
    <xf numFmtId="0" fontId="13" fillId="0" borderId="2" xfId="19" applyFont="1" applyBorder="1" applyAlignment="1">
      <alignment horizontal="center" vertical="center" wrapText="1"/>
      <protection/>
    </xf>
    <xf numFmtId="0" fontId="15" fillId="0" borderId="0" xfId="19" applyFont="1" applyBorder="1">
      <alignment vertical="top"/>
      <protection/>
    </xf>
    <xf numFmtId="0" fontId="15" fillId="0" borderId="0" xfId="19" applyFont="1">
      <alignment vertical="top"/>
      <protection/>
    </xf>
    <xf numFmtId="49" fontId="16" fillId="0" borderId="3" xfId="19" applyNumberFormat="1" applyFont="1" applyBorder="1" applyAlignment="1">
      <alignment horizontal="center" vertical="center" wrapText="1"/>
      <protection/>
    </xf>
    <xf numFmtId="0" fontId="17" fillId="0" borderId="1" xfId="19" applyFont="1" applyBorder="1" applyAlignment="1">
      <alignment vertical="top" wrapText="1"/>
      <protection/>
    </xf>
    <xf numFmtId="41" fontId="18" fillId="0" borderId="1" xfId="20" applyNumberFormat="1" applyFont="1" applyFill="1" applyBorder="1" applyAlignment="1" applyProtection="1" quotePrefix="1">
      <alignment horizontal="right" vertical="center" wrapText="1"/>
      <protection locked="0"/>
    </xf>
    <xf numFmtId="0" fontId="19" fillId="0" borderId="0" xfId="19" applyFont="1" applyBorder="1">
      <alignment vertical="top"/>
      <protection/>
    </xf>
    <xf numFmtId="0" fontId="19" fillId="0" borderId="0" xfId="19" applyFont="1">
      <alignment vertical="top"/>
      <protection/>
    </xf>
    <xf numFmtId="0" fontId="13" fillId="0" borderId="1" xfId="19" applyFont="1" applyBorder="1" applyAlignment="1">
      <alignment vertical="top" wrapText="1"/>
      <protection/>
    </xf>
    <xf numFmtId="3" fontId="20" fillId="0" borderId="1" xfId="0" applyNumberFormat="1" applyFont="1" applyBorder="1" applyAlignment="1">
      <alignment horizontal="right" vertical="center"/>
    </xf>
    <xf numFmtId="41" fontId="20" fillId="0" borderId="1" xfId="20" applyNumberFormat="1" applyFont="1" applyFill="1" applyBorder="1" applyAlignment="1" applyProtection="1" quotePrefix="1">
      <alignment horizontal="right" vertical="center" wrapText="1"/>
      <protection locked="0"/>
    </xf>
    <xf numFmtId="0" fontId="21" fillId="0" borderId="0" xfId="19" applyFont="1" applyBorder="1">
      <alignment vertical="top"/>
      <protection/>
    </xf>
    <xf numFmtId="0" fontId="21" fillId="0" borderId="0" xfId="19" applyFont="1">
      <alignment vertical="top"/>
      <protection/>
    </xf>
    <xf numFmtId="205" fontId="18" fillId="0" borderId="1" xfId="20" applyNumberFormat="1" applyFont="1" applyFill="1" applyBorder="1" applyAlignment="1" applyProtection="1" quotePrefix="1">
      <alignment horizontal="right" vertical="center" wrapText="1"/>
      <protection locked="0"/>
    </xf>
    <xf numFmtId="49" fontId="23" fillId="0" borderId="0" xfId="0" applyNumberFormat="1" applyFont="1" applyBorder="1" applyAlignment="1" applyProtection="1">
      <alignment/>
      <protection locked="0"/>
    </xf>
    <xf numFmtId="49" fontId="24" fillId="0" borderId="0" xfId="0" applyNumberFormat="1" applyFont="1" applyBorder="1" applyAlignment="1" applyProtection="1">
      <alignment/>
      <protection locked="0"/>
    </xf>
    <xf numFmtId="0" fontId="19" fillId="0" borderId="0" xfId="19" applyFont="1" applyBorder="1">
      <alignment vertical="top"/>
      <protection/>
    </xf>
    <xf numFmtId="0" fontId="19" fillId="0" borderId="0" xfId="19" applyFont="1" applyBorder="1">
      <alignment vertical="top"/>
      <protection/>
    </xf>
    <xf numFmtId="0" fontId="25" fillId="0" borderId="0" xfId="19" applyFont="1">
      <alignment vertical="top"/>
      <protection/>
    </xf>
    <xf numFmtId="49" fontId="23" fillId="0" borderId="0" xfId="0" applyNumberFormat="1" applyFont="1" applyAlignment="1" applyProtection="1">
      <alignment/>
      <protection locked="0"/>
    </xf>
    <xf numFmtId="49" fontId="24" fillId="0" borderId="0" xfId="0" applyNumberFormat="1" applyFont="1" applyAlignment="1" applyProtection="1">
      <alignment/>
      <protection locked="0"/>
    </xf>
    <xf numFmtId="0" fontId="26" fillId="0" borderId="0" xfId="19" applyFont="1">
      <alignment vertical="top"/>
      <protection/>
    </xf>
    <xf numFmtId="0" fontId="10" fillId="0" borderId="0" xfId="19" applyFont="1" applyBorder="1" applyAlignment="1">
      <alignment horizontal="center" vertical="top"/>
      <protection/>
    </xf>
    <xf numFmtId="0" fontId="10" fillId="0" borderId="0" xfId="19" applyFont="1" applyBorder="1" applyAlignment="1">
      <alignment horizontal="center" vertical="top"/>
      <protection/>
    </xf>
    <xf numFmtId="0" fontId="10" fillId="0" borderId="0" xfId="19" applyFont="1" applyBorder="1" applyAlignment="1">
      <alignment horizontal="center" vertical="top"/>
      <protection/>
    </xf>
    <xf numFmtId="0" fontId="13" fillId="0" borderId="2" xfId="19" applyFont="1" applyBorder="1" applyAlignment="1">
      <alignment horizontal="center" vertical="center"/>
      <protection/>
    </xf>
    <xf numFmtId="0" fontId="13" fillId="0" borderId="3" xfId="19" applyFont="1" applyBorder="1" applyAlignment="1">
      <alignment horizontal="center" vertical="center"/>
      <protection/>
    </xf>
    <xf numFmtId="49" fontId="23" fillId="0" borderId="0" xfId="0" applyNumberFormat="1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</cellXfs>
  <cellStyles count="2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九十三第二季--附表(附屬單位)" xfId="19"/>
    <cellStyle name="一般_表五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0837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1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showGridLines="0" tabSelected="1" showOutlineSymbols="0" view="pageBreakPreview" zoomScale="75" zoomScaleNormal="75" zoomScaleSheetLayoutView="75" workbookViewId="0" topLeftCell="A1">
      <pane xSplit="1" ySplit="4" topLeftCell="B5" activePane="bottomRight" state="frozen"/>
      <selection pane="topLeft" activeCell="D6" sqref="D6"/>
      <selection pane="topRight" activeCell="D6" sqref="D6"/>
      <selection pane="bottomLeft" activeCell="D6" sqref="D6"/>
      <selection pane="bottomRight" activeCell="C22" sqref="C22"/>
    </sheetView>
  </sheetViews>
  <sheetFormatPr defaultColWidth="9.00390625" defaultRowHeight="12.75" customHeight="1"/>
  <cols>
    <col min="1" max="1" width="70.25390625" style="1" customWidth="1"/>
    <col min="2" max="2" width="30.375" style="1" customWidth="1"/>
    <col min="3" max="3" width="27.625" style="1" customWidth="1"/>
    <col min="4" max="4" width="24.25390625" style="1" customWidth="1"/>
    <col min="5" max="16384" width="5.875" style="1" customWidth="1"/>
  </cols>
  <sheetData>
    <row r="1" spans="1:4" ht="36.75" customHeight="1">
      <c r="A1" s="25" t="s">
        <v>11</v>
      </c>
      <c r="B1" s="26"/>
      <c r="C1" s="26"/>
      <c r="D1" s="27"/>
    </row>
    <row r="2" ht="20.25" customHeight="1">
      <c r="D2" s="2" t="s">
        <v>0</v>
      </c>
    </row>
    <row r="3" spans="1:5" s="5" customFormat="1" ht="39.75" customHeight="1">
      <c r="A3" s="28" t="s">
        <v>12</v>
      </c>
      <c r="B3" s="3" t="s">
        <v>13</v>
      </c>
      <c r="C3" s="3" t="s">
        <v>14</v>
      </c>
      <c r="D3" s="3" t="s">
        <v>15</v>
      </c>
      <c r="E3" s="4"/>
    </row>
    <row r="4" spans="1:5" s="5" customFormat="1" ht="23.25" customHeight="1">
      <c r="A4" s="29"/>
      <c r="B4" s="6" t="s">
        <v>16</v>
      </c>
      <c r="C4" s="6" t="s">
        <v>17</v>
      </c>
      <c r="D4" s="6" t="s">
        <v>18</v>
      </c>
      <c r="E4" s="4"/>
    </row>
    <row r="5" spans="1:5" s="10" customFormat="1" ht="33" customHeight="1">
      <c r="A5" s="7" t="s">
        <v>1</v>
      </c>
      <c r="B5" s="8">
        <f>B6</f>
        <v>50</v>
      </c>
      <c r="C5" s="8">
        <f>C6</f>
        <v>71</v>
      </c>
      <c r="D5" s="8">
        <f>C5/B5*100</f>
        <v>142</v>
      </c>
      <c r="E5" s="9"/>
    </row>
    <row r="6" spans="1:5" s="15" customFormat="1" ht="33" customHeight="1">
      <c r="A6" s="11" t="s">
        <v>2</v>
      </c>
      <c r="B6" s="12">
        <v>50</v>
      </c>
      <c r="C6" s="13">
        <v>71</v>
      </c>
      <c r="D6" s="13">
        <f>C6/B6*100</f>
        <v>142</v>
      </c>
      <c r="E6" s="14"/>
    </row>
    <row r="7" spans="1:5" s="10" customFormat="1" ht="33" customHeight="1">
      <c r="A7" s="7" t="s">
        <v>3</v>
      </c>
      <c r="B7" s="8">
        <f>SUM(B8:B13)</f>
        <v>75623</v>
      </c>
      <c r="C7" s="8">
        <f>SUM(C8:C13)</f>
        <v>71112</v>
      </c>
      <c r="D7" s="8">
        <v>94.03450182397</v>
      </c>
      <c r="E7" s="9"/>
    </row>
    <row r="8" spans="1:5" s="15" customFormat="1" ht="33" customHeight="1">
      <c r="A8" s="11" t="s">
        <v>19</v>
      </c>
      <c r="B8" s="12">
        <v>557</v>
      </c>
      <c r="C8" s="13">
        <v>401</v>
      </c>
      <c r="D8" s="13">
        <v>71.80844094426008</v>
      </c>
      <c r="E8" s="14"/>
    </row>
    <row r="9" spans="1:5" s="15" customFormat="1" ht="53.25" customHeight="1">
      <c r="A9" s="11" t="s">
        <v>20</v>
      </c>
      <c r="B9" s="12">
        <v>62</v>
      </c>
      <c r="C9" s="13">
        <v>40</v>
      </c>
      <c r="D9" s="13">
        <v>65.08679589989006</v>
      </c>
      <c r="E9" s="14"/>
    </row>
    <row r="10" spans="1:5" s="15" customFormat="1" ht="51.75" customHeight="1">
      <c r="A10" s="11" t="s">
        <v>21</v>
      </c>
      <c r="B10" s="12">
        <v>6730</v>
      </c>
      <c r="C10" s="13">
        <v>6624</v>
      </c>
      <c r="D10" s="13">
        <v>98.43342089446678</v>
      </c>
      <c r="E10" s="14"/>
    </row>
    <row r="11" spans="1:5" s="15" customFormat="1" ht="33" customHeight="1">
      <c r="A11" s="11" t="s">
        <v>22</v>
      </c>
      <c r="B11" s="12">
        <v>64393</v>
      </c>
      <c r="C11" s="13">
        <v>61199</v>
      </c>
      <c r="D11" s="13">
        <v>95.03952415735604</v>
      </c>
      <c r="E11" s="14"/>
    </row>
    <row r="12" spans="1:5" s="15" customFormat="1" ht="33" customHeight="1">
      <c r="A12" s="11" t="s">
        <v>23</v>
      </c>
      <c r="B12" s="12">
        <v>180</v>
      </c>
      <c r="C12" s="13">
        <v>166</v>
      </c>
      <c r="D12" s="13">
        <v>91.9407379705809</v>
      </c>
      <c r="E12" s="14"/>
    </row>
    <row r="13" spans="1:5" s="15" customFormat="1" ht="51.75" customHeight="1">
      <c r="A13" s="11" t="s">
        <v>24</v>
      </c>
      <c r="B13" s="12">
        <v>3701</v>
      </c>
      <c r="C13" s="13">
        <v>2682</v>
      </c>
      <c r="D13" s="13">
        <v>72.48011546948187</v>
      </c>
      <c r="E13" s="14"/>
    </row>
    <row r="14" spans="1:5" s="10" customFormat="1" ht="33" customHeight="1">
      <c r="A14" s="7" t="s">
        <v>4</v>
      </c>
      <c r="B14" s="8">
        <f>SUM(B15:B21)</f>
        <v>1414</v>
      </c>
      <c r="C14" s="8">
        <f>SUM(C15:C21)</f>
        <v>1477</v>
      </c>
      <c r="D14" s="8">
        <v>104.28131596230293</v>
      </c>
      <c r="E14" s="9"/>
    </row>
    <row r="15" spans="1:5" s="15" customFormat="1" ht="33" customHeight="1">
      <c r="A15" s="11" t="s">
        <v>25</v>
      </c>
      <c r="B15" s="12">
        <v>4</v>
      </c>
      <c r="C15" s="12">
        <v>3</v>
      </c>
      <c r="D15" s="13">
        <v>80.74109137055837</v>
      </c>
      <c r="E15" s="14"/>
    </row>
    <row r="16" spans="1:5" s="15" customFormat="1" ht="33" customHeight="1">
      <c r="A16" s="11" t="s">
        <v>26</v>
      </c>
      <c r="B16" s="12">
        <v>54</v>
      </c>
      <c r="C16" s="12">
        <v>29</v>
      </c>
      <c r="D16" s="13">
        <v>52.966674063800276</v>
      </c>
      <c r="E16" s="14"/>
    </row>
    <row r="17" spans="1:5" s="15" customFormat="1" ht="33" customHeight="1">
      <c r="A17" s="11" t="s">
        <v>27</v>
      </c>
      <c r="B17" s="12">
        <v>3</v>
      </c>
      <c r="C17" s="12">
        <v>2</v>
      </c>
      <c r="D17" s="13">
        <v>70.8100679431748</v>
      </c>
      <c r="E17" s="14"/>
    </row>
    <row r="18" spans="1:5" s="15" customFormat="1" ht="33" customHeight="1">
      <c r="A18" s="11" t="s">
        <v>28</v>
      </c>
      <c r="B18" s="12">
        <v>547</v>
      </c>
      <c r="C18" s="12">
        <v>567</v>
      </c>
      <c r="D18" s="13">
        <v>103.53155203875302</v>
      </c>
      <c r="E18" s="14"/>
    </row>
    <row r="19" spans="1:5" s="15" customFormat="1" ht="33" customHeight="1">
      <c r="A19" s="11" t="s">
        <v>29</v>
      </c>
      <c r="B19" s="12">
        <v>378</v>
      </c>
      <c r="C19" s="12">
        <v>506</v>
      </c>
      <c r="D19" s="13">
        <v>133.61125556686181</v>
      </c>
      <c r="E19" s="14"/>
    </row>
    <row r="20" spans="1:5" s="15" customFormat="1" ht="33" customHeight="1">
      <c r="A20" s="11" t="s">
        <v>30</v>
      </c>
      <c r="B20" s="12">
        <v>143</v>
      </c>
      <c r="C20" s="12">
        <v>53</v>
      </c>
      <c r="D20" s="13">
        <v>36.908663137551464</v>
      </c>
      <c r="E20" s="14" t="s">
        <v>5</v>
      </c>
    </row>
    <row r="21" spans="1:5" s="15" customFormat="1" ht="33" customHeight="1">
      <c r="A21" s="11" t="s">
        <v>31</v>
      </c>
      <c r="B21" s="12">
        <v>285</v>
      </c>
      <c r="C21" s="12">
        <v>317</v>
      </c>
      <c r="D21" s="13">
        <v>110.99453999971895</v>
      </c>
      <c r="E21" s="14"/>
    </row>
    <row r="22" spans="1:5" s="10" customFormat="1" ht="28.5" customHeight="1">
      <c r="A22" s="7" t="s">
        <v>6</v>
      </c>
      <c r="B22" s="8">
        <f>SUM(B23:B28)</f>
        <v>8337</v>
      </c>
      <c r="C22" s="8">
        <f>SUM(C23:C28)</f>
        <v>5990</v>
      </c>
      <c r="D22" s="8">
        <v>71.86467231509309</v>
      </c>
      <c r="E22" s="9"/>
    </row>
    <row r="23" spans="1:5" s="15" customFormat="1" ht="54" customHeight="1">
      <c r="A23" s="11" t="s">
        <v>32</v>
      </c>
      <c r="B23" s="12">
        <v>394</v>
      </c>
      <c r="C23" s="12">
        <v>333</v>
      </c>
      <c r="D23" s="13">
        <v>84.68440426514528</v>
      </c>
      <c r="E23" s="14"/>
    </row>
    <row r="24" spans="1:5" s="15" customFormat="1" ht="28.5" customHeight="1">
      <c r="A24" s="11" t="s">
        <v>33</v>
      </c>
      <c r="B24" s="12">
        <v>3258</v>
      </c>
      <c r="C24" s="12">
        <v>1911</v>
      </c>
      <c r="D24" s="13">
        <v>58.66726626332427</v>
      </c>
      <c r="E24" s="14"/>
    </row>
    <row r="25" spans="1:5" s="15" customFormat="1" ht="28.5" customHeight="1">
      <c r="A25" s="11" t="s">
        <v>34</v>
      </c>
      <c r="B25" s="12">
        <v>336</v>
      </c>
      <c r="C25" s="12">
        <v>506</v>
      </c>
      <c r="D25" s="13">
        <v>150.4657586841194</v>
      </c>
      <c r="E25" s="14"/>
    </row>
    <row r="26" spans="1:5" s="15" customFormat="1" ht="28.5" customHeight="1">
      <c r="A26" s="11" t="s">
        <v>35</v>
      </c>
      <c r="B26" s="12">
        <v>383</v>
      </c>
      <c r="C26" s="12">
        <v>288</v>
      </c>
      <c r="D26" s="13">
        <v>75.39833084309403</v>
      </c>
      <c r="E26" s="14"/>
    </row>
    <row r="27" spans="1:5" s="15" customFormat="1" ht="28.5" customHeight="1">
      <c r="A27" s="11" t="s">
        <v>36</v>
      </c>
      <c r="B27" s="12">
        <v>3922</v>
      </c>
      <c r="C27" s="12">
        <v>2937</v>
      </c>
      <c r="D27" s="13">
        <v>74.88010000728686</v>
      </c>
      <c r="E27" s="14"/>
    </row>
    <row r="28" spans="1:5" s="15" customFormat="1" ht="28.5" customHeight="1">
      <c r="A28" s="11" t="s">
        <v>37</v>
      </c>
      <c r="B28" s="12">
        <v>44</v>
      </c>
      <c r="C28" s="12">
        <v>15</v>
      </c>
      <c r="D28" s="13">
        <v>34.82075917717922</v>
      </c>
      <c r="E28" s="14"/>
    </row>
    <row r="29" spans="1:5" s="10" customFormat="1" ht="28.5" customHeight="1">
      <c r="A29" s="7" t="s">
        <v>7</v>
      </c>
      <c r="B29" s="8">
        <f>B30</f>
        <v>3</v>
      </c>
      <c r="C29" s="8">
        <f>C30</f>
        <v>2</v>
      </c>
      <c r="D29" s="8">
        <v>51.3130704041721</v>
      </c>
      <c r="E29" s="9"/>
    </row>
    <row r="30" spans="1:5" s="15" customFormat="1" ht="28.5" customHeight="1">
      <c r="A30" s="11" t="s">
        <v>38</v>
      </c>
      <c r="B30" s="12">
        <v>3</v>
      </c>
      <c r="C30" s="12">
        <v>2</v>
      </c>
      <c r="D30" s="13">
        <v>51.3130704041721</v>
      </c>
      <c r="E30" s="14"/>
    </row>
    <row r="31" spans="1:5" s="10" customFormat="1" ht="28.5" customHeight="1">
      <c r="A31" s="7" t="s">
        <v>8</v>
      </c>
      <c r="B31" s="8">
        <f>B32</f>
        <v>3</v>
      </c>
      <c r="C31" s="8">
        <f>C32</f>
        <v>1</v>
      </c>
      <c r="D31" s="8">
        <v>30.771641791044775</v>
      </c>
      <c r="E31" s="9"/>
    </row>
    <row r="32" spans="1:5" s="15" customFormat="1" ht="28.5" customHeight="1">
      <c r="A32" s="11" t="s">
        <v>39</v>
      </c>
      <c r="B32" s="12">
        <v>3</v>
      </c>
      <c r="C32" s="13">
        <v>1</v>
      </c>
      <c r="D32" s="13">
        <v>30.771641791044775</v>
      </c>
      <c r="E32" s="14"/>
    </row>
    <row r="33" spans="1:5" s="10" customFormat="1" ht="28.5" customHeight="1">
      <c r="A33" s="7" t="s">
        <v>9</v>
      </c>
      <c r="B33" s="16">
        <f>B34</f>
        <v>62</v>
      </c>
      <c r="C33" s="8">
        <f>C34</f>
        <v>65</v>
      </c>
      <c r="D33" s="8">
        <v>106.26952552669624</v>
      </c>
      <c r="E33" s="9"/>
    </row>
    <row r="34" spans="1:5" s="15" customFormat="1" ht="28.5" customHeight="1">
      <c r="A34" s="11" t="s">
        <v>40</v>
      </c>
      <c r="B34" s="12">
        <v>62</v>
      </c>
      <c r="C34" s="12">
        <v>65</v>
      </c>
      <c r="D34" s="13">
        <v>106.26952552669624</v>
      </c>
      <c r="E34" s="14"/>
    </row>
    <row r="35" spans="1:5" s="10" customFormat="1" ht="30.75" customHeight="1">
      <c r="A35" s="7" t="s">
        <v>10</v>
      </c>
      <c r="B35" s="8">
        <f>B5+B7+B14+B22+B29+B31+B33</f>
        <v>85492</v>
      </c>
      <c r="C35" s="8">
        <f>C5+C7+C14+C22+C29+C31+C33</f>
        <v>78718</v>
      </c>
      <c r="D35" s="8">
        <v>92.07502681582818</v>
      </c>
      <c r="E35" s="9"/>
    </row>
    <row r="36" spans="1:5" s="20" customFormat="1" ht="21.75" customHeight="1">
      <c r="A36" s="17" t="s">
        <v>41</v>
      </c>
      <c r="B36" s="18"/>
      <c r="C36" s="18"/>
      <c r="D36" s="18"/>
      <c r="E36" s="19"/>
    </row>
    <row r="37" spans="1:4" s="21" customFormat="1" ht="38.25" customHeight="1">
      <c r="A37" s="30" t="s">
        <v>42</v>
      </c>
      <c r="B37" s="31"/>
      <c r="C37" s="31"/>
      <c r="D37" s="32"/>
    </row>
    <row r="38" spans="1:4" s="21" customFormat="1" ht="20.25" customHeight="1">
      <c r="A38" s="22" t="s">
        <v>43</v>
      </c>
      <c r="B38" s="23"/>
      <c r="C38" s="23"/>
      <c r="D38" s="23"/>
    </row>
    <row r="39" ht="12.75" customHeight="1">
      <c r="A39" s="24"/>
    </row>
    <row r="40" ht="22.5" customHeight="1">
      <c r="A40" s="24" t="s">
        <v>44</v>
      </c>
    </row>
  </sheetData>
  <mergeCells count="3">
    <mergeCell ref="A1:D1"/>
    <mergeCell ref="A3:A4"/>
    <mergeCell ref="A37:D37"/>
  </mergeCells>
  <printOptions horizontalCentered="1"/>
  <pageMargins left="0.35433070866141736" right="0.35433070866141736" top="0.7874015748031497" bottom="0.2755905511811024" header="0.5905511811023623" footer="0.31496062992125984"/>
  <pageSetup firstPageNumber="11" useFirstPageNumber="1" fitToHeight="0" fitToWidth="0" horizontalDpi="600" verticalDpi="600" orientation="landscape" paperSize="9" scale="68" r:id="rId1"/>
  <headerFooter alignWithMargins="0">
    <oddHeader>&amp;L&amp;"標楷體,標準"&amp;24附表&amp;"Times New Roman,標準"5</oddHeader>
    <oddFooter>&amp;C&amp;"Times New Roman,標準"&amp;18&amp;P</oddFooter>
  </headerFooter>
  <rowBreaks count="1" manualBreakCount="1">
    <brk id="2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國固2</dc:title>
  <dc:subject>國固2</dc:subject>
  <dc:creator>行政院主計處</dc:creator>
  <cp:keywords/>
  <dc:description> </dc:description>
  <cp:lastModifiedBy>Administrator</cp:lastModifiedBy>
  <dcterms:created xsi:type="dcterms:W3CDTF">2007-10-02T01:23:57Z</dcterms:created>
  <dcterms:modified xsi:type="dcterms:W3CDTF">2008-11-14T05:45:49Z</dcterms:modified>
  <cp:category>I14</cp:category>
  <cp:version/>
  <cp:contentType/>
  <cp:contentStatus/>
</cp:coreProperties>
</file>