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融資調度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<sst xmlns="http://schemas.openxmlformats.org/spreadsheetml/2006/main" count="95" uniqueCount="60">
  <si>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</si>
  <si>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投資支出</t>
  </si>
  <si>
    <t>中央政府總預算半年結算報告</t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</si>
  <si>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</si>
  <si>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</si>
  <si>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直接稅收入</t>
  </si>
  <si>
    <t>預算數</t>
  </si>
  <si>
    <t>分配數</t>
  </si>
  <si>
    <t>執行數</t>
  </si>
  <si>
    <t>所得稅</t>
  </si>
  <si>
    <t>遺、贈稅</t>
  </si>
  <si>
    <t>證交稅</t>
  </si>
  <si>
    <t>礦區稅</t>
  </si>
  <si>
    <t>期貨交易稅</t>
  </si>
  <si>
    <t>合計</t>
  </si>
  <si>
    <t>間接稅收入</t>
  </si>
  <si>
    <t>稅課及專賣收入</t>
  </si>
  <si>
    <r>
      <t>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直接稅收入</t>
    </r>
  </si>
  <si>
    <t>稅課外收入</t>
  </si>
  <si>
    <t>經常門收入</t>
  </si>
  <si>
    <r>
      <t>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稅課及專賣收入</t>
    </r>
  </si>
  <si>
    <t>資本收入</t>
  </si>
  <si>
    <t>增加債務收入</t>
  </si>
  <si>
    <t>公債及賒借收入</t>
  </si>
  <si>
    <t>減少資產收入</t>
  </si>
  <si>
    <t>財產售價</t>
  </si>
  <si>
    <t>財產作價</t>
  </si>
  <si>
    <t>移用以前年度歲計賸餘</t>
  </si>
  <si>
    <t>收回投資及基金收入</t>
  </si>
  <si>
    <t>資本收回</t>
  </si>
  <si>
    <t>一般經常支出</t>
  </si>
  <si>
    <t>經常門支出</t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</si>
  <si>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債務付息支出</t>
    </r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</si>
  <si>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還本付息事務支出</t>
    </r>
  </si>
  <si>
    <t>債務付息支出</t>
  </si>
  <si>
    <t>還本付息事務支出</t>
  </si>
  <si>
    <t>減少債務支出</t>
  </si>
  <si>
    <t>債務還本支出</t>
  </si>
  <si>
    <t>增置或擴充改良資產支出</t>
  </si>
  <si>
    <t>資本門支出</t>
  </si>
  <si>
    <r>
      <t>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減少債務支出</t>
    </r>
    <r>
      <rPr>
        <sz val="12"/>
        <rFont val="Times New Roman"/>
        <family val="1"/>
      </rPr>
      <t>)</t>
    </r>
  </si>
  <si>
    <r>
      <t>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投資及基金支出</t>
    </r>
    <r>
      <rPr>
        <sz val="12"/>
        <rFont val="Times New Roman"/>
        <family val="1"/>
      </rPr>
      <t>)</t>
    </r>
  </si>
  <si>
    <t>投資及基金支出</t>
  </si>
  <si>
    <t>營業基金</t>
  </si>
  <si>
    <t>非營業基金</t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</si>
  <si>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第一二預備金未動數</t>
    </r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</si>
  <si>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第二預備金未動數</t>
    </r>
  </si>
  <si>
    <r>
      <t>執行數占預算數</t>
    </r>
    <r>
      <rPr>
        <sz val="12"/>
        <rFont val="新細明體"/>
        <family val="1"/>
      </rPr>
      <t>％</t>
    </r>
  </si>
  <si>
    <t>三、收支賸餘數</t>
  </si>
  <si>
    <t>收支簡明比較分析表</t>
  </si>
  <si>
    <t>中華民國九十二年一月一日起至九十二年六月三十日止</t>
  </si>
  <si>
    <t>一、收入合計</t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</si>
  <si>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歲入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</si>
  <si>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>債務之舉借</t>
    </r>
  </si>
  <si>
    <t>二、支出合計</t>
  </si>
  <si>
    <r>
      <t xml:space="preserve">  </t>
    </r>
    <r>
      <rPr>
        <sz val="12"/>
        <rFont val="新細明體"/>
        <family val="1"/>
      </rPr>
      <t>(一)歲出</t>
    </r>
  </si>
  <si>
    <r>
      <t xml:space="preserve">  </t>
    </r>
    <r>
      <rPr>
        <sz val="12"/>
        <rFont val="新細明體"/>
        <family val="1"/>
      </rPr>
      <t>(二)債務之償還</t>
    </r>
  </si>
  <si>
    <r>
      <t xml:space="preserve">  </t>
    </r>
    <r>
      <rPr>
        <sz val="12"/>
        <rFont val="新細明體"/>
        <family val="1"/>
      </rPr>
      <t>(三)</t>
    </r>
    <r>
      <rPr>
        <sz val="12"/>
        <rFont val="新細明體"/>
        <family val="1"/>
      </rPr>
      <t xml:space="preserve">預計移用以前年度歲計賸餘
</t>
    </r>
    <r>
      <rPr>
        <sz val="12"/>
        <rFont val="新細明體"/>
        <family val="1"/>
      </rPr>
      <t xml:space="preserve">        調節因應數</t>
    </r>
  </si>
  <si>
    <t xml:space="preserve">           </t>
  </si>
  <si>
    <r>
      <t>附註 : 截至九十二年六月三十日止，歲入、債務之舉借等收入合計</t>
    </r>
    <r>
      <rPr>
        <sz val="12"/>
        <rFont val="新細明體"/>
        <family val="1"/>
      </rPr>
      <t>813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125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436</t>
    </r>
    <r>
      <rPr>
        <sz val="12"/>
        <rFont val="新細明體"/>
        <family val="1"/>
      </rPr>
      <t>,1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.5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元，歲出、債務之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還等支出合計</t>
    </r>
    <r>
      <rPr>
        <sz val="12"/>
        <rFont val="新細明體"/>
        <family val="1"/>
      </rPr>
      <t>764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445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643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242.00</t>
    </r>
    <r>
      <rPr>
        <sz val="12"/>
        <rFont val="新細明體"/>
        <family val="1"/>
      </rPr>
      <t>元，產生收支賸餘</t>
    </r>
    <r>
      <rPr>
        <sz val="12"/>
        <rFont val="新細明體"/>
        <family val="1"/>
      </rPr>
      <t>48,679,792,946.53元。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</si>
</sst>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83" fontId="6" fillId="0" borderId="1" xfId="0" applyNumberFormat="1" applyFont="1" applyBorder="1" applyAlignment="1">
      <alignment horizontal="right"/>
    </xf>
    <xf numFmtId="183" fontId="7" fillId="0" borderId="1" xfId="0" applyNumberFormat="1" applyFont="1" applyBorder="1" applyAlignment="1">
      <alignment horizontal="right"/>
    </xf>
    <xf numFmtId="183" fontId="7" fillId="0" borderId="2" xfId="0" applyNumberFormat="1" applyFont="1" applyBorder="1" applyAlignment="1">
      <alignment horizontal="right"/>
    </xf>
    <xf numFmtId="183" fontId="6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189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83" fontId="7" fillId="0" borderId="3" xfId="0" applyNumberFormat="1" applyFont="1" applyBorder="1" applyAlignment="1">
      <alignment horizontal="right" vertical="top"/>
    </xf>
    <xf numFmtId="183" fontId="7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2" borderId="0" xfId="0" applyFill="1" applyAlignment="1">
      <alignment/>
    </xf>
    <xf numFmtId="176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89" fontId="7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183" fontId="6" fillId="0" borderId="1" xfId="0" applyNumberFormat="1" applyFont="1" applyFill="1" applyBorder="1" applyAlignment="1">
      <alignment horizontal="right"/>
    </xf>
    <xf numFmtId="192" fontId="7" fillId="0" borderId="2" xfId="0" applyNumberFormat="1" applyFont="1" applyBorder="1" applyAlignment="1">
      <alignment horizontal="center"/>
    </xf>
    <xf numFmtId="192" fontId="6" fillId="0" borderId="2" xfId="0" applyNumberFormat="1" applyFont="1" applyBorder="1" applyAlignment="1">
      <alignment horizontal="center"/>
    </xf>
    <xf numFmtId="192" fontId="6" fillId="0" borderId="2" xfId="0" applyNumberFormat="1" applyFont="1" applyBorder="1" applyAlignment="1">
      <alignment horizontal="right"/>
    </xf>
    <xf numFmtId="183" fontId="7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left" wrapText="1"/>
    </xf>
    <xf numFmtId="18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438150</xdr:rowOff>
    </xdr:from>
    <xdr:to>
      <xdr:col>3</xdr:col>
      <xdr:colOff>1381125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953125" y="819150"/>
          <a:ext cx="13239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D13" sqref="D13"/>
    </sheetView>
  </sheetViews>
  <sheetFormatPr defaultColWidth="9.00390625" defaultRowHeight="16.5"/>
  <cols>
    <col min="1" max="1" width="32.875" style="0" customWidth="1"/>
    <col min="2" max="3" width="22.25390625" style="0" customWidth="1"/>
    <col min="4" max="4" width="19.125" style="0" customWidth="1"/>
  </cols>
  <sheetData>
    <row r="1" spans="1:4" s="12" customFormat="1" ht="30" customHeight="1">
      <c r="A1" s="7" t="s">
        <v>2</v>
      </c>
      <c r="B1" s="11"/>
      <c r="C1" s="11"/>
      <c r="D1" s="11"/>
    </row>
    <row r="2" spans="1:4" s="12" customFormat="1" ht="36.75">
      <c r="A2" s="8" t="s">
        <v>49</v>
      </c>
      <c r="B2" s="11"/>
      <c r="C2" s="11"/>
      <c r="D2" s="11"/>
    </row>
    <row r="3" spans="1:4" s="2" customFormat="1" ht="20.25" customHeight="1" thickBot="1">
      <c r="A3" s="9" t="s">
        <v>50</v>
      </c>
      <c r="B3" s="1"/>
      <c r="C3" s="1"/>
      <c r="D3" s="1"/>
    </row>
    <row r="4" spans="1:4" ht="30" customHeight="1">
      <c r="A4" s="22" t="s">
        <v>0</v>
      </c>
      <c r="B4" s="23" t="s">
        <v>3</v>
      </c>
      <c r="C4" s="23" t="s">
        <v>4</v>
      </c>
      <c r="D4" s="24" t="s">
        <v>47</v>
      </c>
    </row>
    <row r="5" spans="1:8" s="12" customFormat="1" ht="27" customHeight="1">
      <c r="A5" s="28" t="s">
        <v>51</v>
      </c>
      <c r="B5" s="4">
        <f>B6+B7+B8</f>
        <v>1674470149000</v>
      </c>
      <c r="C5" s="4">
        <f>C6+C7+C8</f>
        <v>813125436188.53</v>
      </c>
      <c r="D5" s="38">
        <f aca="true" t="shared" si="0" ref="D5:D11">C5*100/B5</f>
        <v>48.56016314618279</v>
      </c>
      <c r="E5" s="26"/>
      <c r="F5" s="26"/>
      <c r="G5" s="26"/>
      <c r="H5" s="26"/>
    </row>
    <row r="6" spans="1:8" ht="27" customHeight="1">
      <c r="A6" s="29" t="s">
        <v>52</v>
      </c>
      <c r="B6" s="3">
        <v>1357847817000</v>
      </c>
      <c r="C6" s="37">
        <v>628825589148.53</v>
      </c>
      <c r="D6" s="39">
        <f t="shared" si="0"/>
        <v>46.31046139896913</v>
      </c>
      <c r="E6" s="27"/>
      <c r="F6" s="27"/>
      <c r="G6" s="27"/>
      <c r="H6" s="27"/>
    </row>
    <row r="7" spans="1:8" ht="27" customHeight="1">
      <c r="A7" s="29" t="s">
        <v>53</v>
      </c>
      <c r="B7" s="3">
        <v>277345936000</v>
      </c>
      <c r="C7" s="3">
        <v>184299847040</v>
      </c>
      <c r="D7" s="39">
        <f t="shared" si="0"/>
        <v>66.45125207098762</v>
      </c>
      <c r="E7" s="27"/>
      <c r="F7" s="27"/>
      <c r="G7" s="27"/>
      <c r="H7" s="27"/>
    </row>
    <row r="8" spans="1:8" ht="44.25" customHeight="1">
      <c r="A8" s="42" t="s">
        <v>57</v>
      </c>
      <c r="B8" s="3">
        <v>39276396000</v>
      </c>
      <c r="C8" s="3">
        <v>0</v>
      </c>
      <c r="D8" s="43">
        <f t="shared" si="0"/>
        <v>0</v>
      </c>
      <c r="E8" s="44"/>
      <c r="F8" s="27"/>
      <c r="G8" s="27"/>
      <c r="H8" s="27"/>
    </row>
    <row r="9" spans="1:8" s="12" customFormat="1" ht="27" customHeight="1">
      <c r="A9" s="28" t="s">
        <v>54</v>
      </c>
      <c r="B9" s="4">
        <f>B10+B11</f>
        <v>1674470149000</v>
      </c>
      <c r="C9" s="4">
        <f>C10+C11</f>
        <v>764445643242</v>
      </c>
      <c r="D9" s="38">
        <f t="shared" si="0"/>
        <v>45.65298722694638</v>
      </c>
      <c r="E9" s="26"/>
      <c r="F9" s="26"/>
      <c r="G9" s="26"/>
      <c r="H9" s="26"/>
    </row>
    <row r="10" spans="1:8" ht="27" customHeight="1">
      <c r="A10" s="30" t="s">
        <v>55</v>
      </c>
      <c r="B10" s="3">
        <v>1627970149000</v>
      </c>
      <c r="C10" s="3">
        <v>758199903896</v>
      </c>
      <c r="D10" s="39">
        <f t="shared" si="0"/>
        <v>46.57332963763084</v>
      </c>
      <c r="E10" s="27"/>
      <c r="F10" s="27"/>
      <c r="G10" s="27"/>
      <c r="H10" s="27"/>
    </row>
    <row r="11" spans="1:8" ht="27" customHeight="1">
      <c r="A11" s="31" t="s">
        <v>56</v>
      </c>
      <c r="B11" s="3">
        <v>46500000000</v>
      </c>
      <c r="C11" s="6">
        <v>6245739346</v>
      </c>
      <c r="D11" s="39">
        <f t="shared" si="0"/>
        <v>13.43169751827957</v>
      </c>
      <c r="E11" s="27"/>
      <c r="F11" s="27"/>
      <c r="G11" s="27"/>
      <c r="H11" s="27"/>
    </row>
    <row r="12" spans="1:8" ht="33" customHeight="1">
      <c r="A12" s="28" t="s">
        <v>48</v>
      </c>
      <c r="B12" s="4">
        <f>B9-B5</f>
        <v>0</v>
      </c>
      <c r="C12" s="4">
        <f>C5-C9</f>
        <v>48679792946.53003</v>
      </c>
      <c r="D12" s="41">
        <v>0</v>
      </c>
      <c r="E12" s="27"/>
      <c r="F12" s="27"/>
      <c r="G12" s="27"/>
      <c r="H12" s="27"/>
    </row>
    <row r="13" spans="1:8" ht="27" customHeight="1">
      <c r="A13" s="30"/>
      <c r="B13" s="3"/>
      <c r="C13" s="3"/>
      <c r="D13" s="40"/>
      <c r="E13" s="27"/>
      <c r="F13" s="27"/>
      <c r="G13" s="27"/>
      <c r="H13" s="27"/>
    </row>
    <row r="14" spans="1:8" ht="27" customHeight="1">
      <c r="A14" s="30"/>
      <c r="B14" s="3"/>
      <c r="C14" s="3"/>
      <c r="D14" s="6"/>
      <c r="E14" s="27"/>
      <c r="F14" s="27"/>
      <c r="G14" s="27"/>
      <c r="H14" s="27"/>
    </row>
    <row r="15" spans="1:8" ht="27" customHeight="1">
      <c r="A15" s="30"/>
      <c r="B15" s="3"/>
      <c r="C15" s="3"/>
      <c r="D15" s="6"/>
      <c r="E15" s="27"/>
      <c r="F15" s="27"/>
      <c r="G15" s="27"/>
      <c r="H15" s="27"/>
    </row>
    <row r="16" spans="1:8" ht="27" customHeight="1">
      <c r="A16" s="30"/>
      <c r="B16" s="3"/>
      <c r="C16" s="3"/>
      <c r="D16" s="6"/>
      <c r="E16" s="27"/>
      <c r="F16" s="27"/>
      <c r="G16" s="27"/>
      <c r="H16" s="27"/>
    </row>
    <row r="17" spans="1:8" ht="27" customHeight="1">
      <c r="A17" s="29"/>
      <c r="B17" s="4"/>
      <c r="C17" s="4"/>
      <c r="D17" s="5"/>
      <c r="E17" s="27"/>
      <c r="F17" s="27"/>
      <c r="G17" s="27"/>
      <c r="H17" s="27"/>
    </row>
    <row r="18" spans="1:8" ht="27" customHeight="1">
      <c r="A18" s="29"/>
      <c r="B18" s="4"/>
      <c r="C18" s="4"/>
      <c r="D18" s="5"/>
      <c r="E18" s="27"/>
      <c r="F18" s="27"/>
      <c r="G18" s="27"/>
      <c r="H18" s="27"/>
    </row>
    <row r="19" spans="1:8" ht="27" customHeight="1">
      <c r="A19" s="29"/>
      <c r="B19" s="4"/>
      <c r="C19" s="4"/>
      <c r="D19" s="5"/>
      <c r="E19" s="27"/>
      <c r="F19" s="27"/>
      <c r="G19" s="27"/>
      <c r="H19" s="27"/>
    </row>
    <row r="20" spans="1:4" ht="27" customHeight="1">
      <c r="A20" s="32"/>
      <c r="B20" s="3"/>
      <c r="C20" s="3"/>
      <c r="D20" s="6"/>
    </row>
    <row r="21" spans="1:4" ht="27" customHeight="1">
      <c r="A21" s="33"/>
      <c r="B21" s="4"/>
      <c r="C21" s="4"/>
      <c r="D21" s="5"/>
    </row>
    <row r="22" spans="1:4" ht="27" customHeight="1">
      <c r="A22" s="34"/>
      <c r="B22" s="3"/>
      <c r="C22" s="3"/>
      <c r="D22" s="6"/>
    </row>
    <row r="23" spans="1:4" ht="27" customHeight="1">
      <c r="A23" s="35"/>
      <c r="B23" s="3"/>
      <c r="C23" s="3"/>
      <c r="D23" s="6"/>
    </row>
    <row r="24" spans="1:4" ht="27" customHeight="1">
      <c r="A24" s="34"/>
      <c r="B24" s="3"/>
      <c r="C24" s="3"/>
      <c r="D24" s="6"/>
    </row>
    <row r="25" spans="1:4" ht="27" customHeight="1">
      <c r="A25" s="34"/>
      <c r="B25" s="3"/>
      <c r="C25" s="3"/>
      <c r="D25" s="6"/>
    </row>
    <row r="26" spans="1:4" ht="36.75" customHeight="1">
      <c r="A26" s="33"/>
      <c r="B26" s="10"/>
      <c r="C26" s="10"/>
      <c r="D26" s="25"/>
    </row>
    <row r="27" spans="1:4" s="15" customFormat="1" ht="25.5" customHeight="1" thickBot="1">
      <c r="A27" s="16"/>
      <c r="B27" s="13"/>
      <c r="C27" s="13"/>
      <c r="D27" s="14"/>
    </row>
    <row r="28" spans="1:4" s="36" customFormat="1" ht="35.25" customHeight="1">
      <c r="A28" s="45" t="s">
        <v>59</v>
      </c>
      <c r="B28" s="45"/>
      <c r="C28" s="45"/>
      <c r="D28" s="45"/>
    </row>
    <row r="29" s="36" customFormat="1" ht="16.5" customHeight="1">
      <c r="A29" s="36" t="s">
        <v>58</v>
      </c>
    </row>
    <row r="30" s="36" customFormat="1" ht="16.5" customHeight="1">
      <c r="A30" s="36" t="s">
        <v>58</v>
      </c>
    </row>
    <row r="31" s="36" customFormat="1" ht="16.5" customHeight="1"/>
  </sheetData>
  <mergeCells count="1">
    <mergeCell ref="A28:D28"/>
  </mergeCells>
  <printOptions horizontalCentered="1"/>
  <pageMargins left="0.1968503937007874" right="0.1968503937007874" top="0.3937007874015748" bottom="0.1968503937007874" header="0.3937007874015748" footer="0.5118110236220472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5"/>
  <sheetViews>
    <sheetView workbookViewId="0" topLeftCell="B52">
      <selection activeCell="E60" sqref="E60"/>
    </sheetView>
  </sheetViews>
  <sheetFormatPr defaultColWidth="9.00390625" defaultRowHeight="16.5"/>
  <cols>
    <col min="1" max="1" width="24.625" style="0" customWidth="1"/>
    <col min="2" max="4" width="20.125" style="0" customWidth="1"/>
    <col min="5" max="5" width="21.75390625" style="0" customWidth="1"/>
  </cols>
  <sheetData>
    <row r="1" spans="1:4" ht="16.5">
      <c r="A1" s="17" t="s">
        <v>5</v>
      </c>
      <c r="B1" t="s">
        <v>6</v>
      </c>
      <c r="C1" t="s">
        <v>7</v>
      </c>
      <c r="D1" t="s">
        <v>8</v>
      </c>
    </row>
    <row r="2" spans="1:5" ht="16.5">
      <c r="A2" t="s">
        <v>9</v>
      </c>
      <c r="B2" s="18">
        <v>419300000000</v>
      </c>
      <c r="C2" s="18">
        <v>263832181000</v>
      </c>
      <c r="D2" s="18">
        <v>283509442364</v>
      </c>
      <c r="E2" s="18">
        <f>C2-D2</f>
        <v>-19677261364</v>
      </c>
    </row>
    <row r="3" spans="1:5" ht="16.5">
      <c r="A3" t="s">
        <v>10</v>
      </c>
      <c r="B3" s="18">
        <v>8100000000</v>
      </c>
      <c r="C3" s="18">
        <v>4107150000</v>
      </c>
      <c r="D3" s="18">
        <v>3868603214</v>
      </c>
      <c r="E3" s="18">
        <f>C3-D3</f>
        <v>238546786</v>
      </c>
    </row>
    <row r="4" spans="1:5" ht="16.5">
      <c r="A4" t="s">
        <v>11</v>
      </c>
      <c r="B4" s="18">
        <v>87200000000</v>
      </c>
      <c r="C4" s="18">
        <v>44546913000</v>
      </c>
      <c r="D4" s="18">
        <v>34983663722</v>
      </c>
      <c r="E4" s="18">
        <f aca="true" t="shared" si="0" ref="E4:E15">C4-D4</f>
        <v>9563249278</v>
      </c>
    </row>
    <row r="5" spans="1:5" ht="16.5">
      <c r="A5" t="s">
        <v>12</v>
      </c>
      <c r="B5" s="18">
        <v>11000000</v>
      </c>
      <c r="C5" s="18">
        <v>5500000</v>
      </c>
      <c r="D5" s="18">
        <v>4503460</v>
      </c>
      <c r="E5" s="18">
        <f t="shared" si="0"/>
        <v>996540</v>
      </c>
    </row>
    <row r="6" spans="1:5" ht="16.5">
      <c r="A6" t="s">
        <v>13</v>
      </c>
      <c r="B6" s="18">
        <v>1200000000</v>
      </c>
      <c r="C6" s="18">
        <v>625678000</v>
      </c>
      <c r="D6" s="18">
        <v>761832293</v>
      </c>
      <c r="E6" s="18">
        <f t="shared" si="0"/>
        <v>-136154293</v>
      </c>
    </row>
    <row r="7" spans="1:5" ht="16.5">
      <c r="A7" t="s">
        <v>14</v>
      </c>
      <c r="B7" s="18">
        <f>SUM(B2:B6)</f>
        <v>515811000000</v>
      </c>
      <c r="C7" s="18">
        <f>SUM(C2:C6)</f>
        <v>313117422000</v>
      </c>
      <c r="D7" s="18">
        <f>SUM(D2:D6)</f>
        <v>323128045053</v>
      </c>
      <c r="E7" s="18">
        <f>SUM(E2:E6)</f>
        <v>-10010623053</v>
      </c>
    </row>
    <row r="8" spans="2:5" ht="16.5">
      <c r="B8" s="18"/>
      <c r="C8" s="18"/>
      <c r="D8" s="18"/>
      <c r="E8" s="18">
        <f t="shared" si="0"/>
        <v>0</v>
      </c>
    </row>
    <row r="9" spans="2:5" ht="16.5">
      <c r="B9" s="18"/>
      <c r="C9" s="18"/>
      <c r="D9" s="18"/>
      <c r="E9" s="18">
        <f t="shared" si="0"/>
        <v>0</v>
      </c>
    </row>
    <row r="10" spans="1:5" ht="16.5">
      <c r="A10" s="17" t="s">
        <v>15</v>
      </c>
      <c r="B10" t="s">
        <v>6</v>
      </c>
      <c r="C10" t="s">
        <v>7</v>
      </c>
      <c r="D10" t="s">
        <v>8</v>
      </c>
      <c r="E10" s="18" t="e">
        <f t="shared" si="0"/>
        <v>#VALUE!</v>
      </c>
    </row>
    <row r="11" spans="1:5" ht="16.5">
      <c r="A11" t="s">
        <v>16</v>
      </c>
      <c r="B11" s="18">
        <v>905011000000</v>
      </c>
      <c r="C11" s="18">
        <v>505020410000</v>
      </c>
      <c r="D11" s="18">
        <v>519592006388</v>
      </c>
      <c r="E11" s="18">
        <f t="shared" si="0"/>
        <v>-14571596388</v>
      </c>
    </row>
    <row r="12" spans="1:5" ht="16.5">
      <c r="A12" t="s">
        <v>17</v>
      </c>
      <c r="B12" s="18">
        <v>515811000000</v>
      </c>
      <c r="C12" s="18">
        <v>313117422000</v>
      </c>
      <c r="D12" s="18">
        <v>323128045053</v>
      </c>
      <c r="E12" s="18">
        <f t="shared" si="0"/>
        <v>-10010623053</v>
      </c>
    </row>
    <row r="13" spans="2:5" ht="16.5">
      <c r="B13" s="18">
        <f>B11-B12</f>
        <v>389200000000</v>
      </c>
      <c r="C13" s="18">
        <f>C11-C12</f>
        <v>191902988000</v>
      </c>
      <c r="D13" s="18">
        <f>D11-D12</f>
        <v>196463961335</v>
      </c>
      <c r="E13" s="18">
        <f t="shared" si="0"/>
        <v>-4560973335</v>
      </c>
    </row>
    <row r="14" spans="2:5" ht="16.5">
      <c r="B14" s="18"/>
      <c r="C14" s="18"/>
      <c r="D14" s="18"/>
      <c r="E14" s="18">
        <f t="shared" si="0"/>
        <v>0</v>
      </c>
    </row>
    <row r="15" spans="2:5" ht="16.5">
      <c r="B15" s="18"/>
      <c r="C15" s="18"/>
      <c r="D15" s="18"/>
      <c r="E15" s="18">
        <f t="shared" si="0"/>
        <v>0</v>
      </c>
    </row>
    <row r="16" spans="1:4" ht="16.5">
      <c r="A16" s="17" t="s">
        <v>18</v>
      </c>
      <c r="B16" t="s">
        <v>6</v>
      </c>
      <c r="C16" t="s">
        <v>7</v>
      </c>
      <c r="D16" t="s">
        <v>8</v>
      </c>
    </row>
    <row r="17" spans="1:4" ht="16.5">
      <c r="A17" t="s">
        <v>19</v>
      </c>
      <c r="B17" s="18">
        <v>1323270808000</v>
      </c>
      <c r="C17" s="18">
        <v>544979103000</v>
      </c>
      <c r="D17" s="18">
        <v>600158747477.01</v>
      </c>
    </row>
    <row r="18" spans="1:4" ht="16.5">
      <c r="A18" t="s">
        <v>20</v>
      </c>
      <c r="B18" s="18">
        <v>905011000000</v>
      </c>
      <c r="C18" s="18">
        <v>505020410000</v>
      </c>
      <c r="D18" s="18">
        <v>519592006388</v>
      </c>
    </row>
    <row r="19" spans="2:4" ht="16.5">
      <c r="B19" s="18">
        <f>B17-B18</f>
        <v>418259808000</v>
      </c>
      <c r="C19" s="18">
        <f>C17-C18</f>
        <v>39958693000</v>
      </c>
      <c r="D19" s="18">
        <f>D17-D18</f>
        <v>80566741089.01001</v>
      </c>
    </row>
    <row r="20" spans="2:4" ht="16.5">
      <c r="B20" s="18"/>
      <c r="C20" s="18"/>
      <c r="D20" s="18"/>
    </row>
    <row r="21" spans="2:4" ht="16.5">
      <c r="B21" s="18"/>
      <c r="C21" s="18"/>
      <c r="D21" s="18"/>
    </row>
    <row r="22" spans="1:4" ht="16.5">
      <c r="A22" t="s">
        <v>21</v>
      </c>
      <c r="B22" s="18"/>
      <c r="C22" s="18"/>
      <c r="D22" s="18"/>
    </row>
    <row r="23" spans="1:4" ht="16.5">
      <c r="A23" s="19" t="s">
        <v>22</v>
      </c>
      <c r="B23" t="s">
        <v>6</v>
      </c>
      <c r="C23" t="s">
        <v>7</v>
      </c>
      <c r="D23" t="s">
        <v>8</v>
      </c>
    </row>
    <row r="24" spans="1:4" ht="16.5">
      <c r="A24" t="s">
        <v>23</v>
      </c>
      <c r="B24" s="18">
        <v>0</v>
      </c>
      <c r="C24" s="18">
        <v>0</v>
      </c>
      <c r="D24" s="18">
        <v>0</v>
      </c>
    </row>
    <row r="25" spans="2:4" ht="16.5">
      <c r="B25" s="18"/>
      <c r="C25" s="18"/>
      <c r="D25" s="18"/>
    </row>
    <row r="26" spans="2:4" ht="16.5">
      <c r="B26" s="18"/>
      <c r="C26" s="18"/>
      <c r="D26" s="18"/>
    </row>
    <row r="27" spans="1:4" ht="16.5">
      <c r="A27" s="19" t="s">
        <v>24</v>
      </c>
      <c r="B27" t="s">
        <v>6</v>
      </c>
      <c r="C27" t="s">
        <v>7</v>
      </c>
      <c r="D27" t="s">
        <v>8</v>
      </c>
    </row>
    <row r="28" spans="1:4" ht="16.5">
      <c r="A28" t="s">
        <v>25</v>
      </c>
      <c r="B28" s="18">
        <v>18516092000</v>
      </c>
      <c r="C28" s="18">
        <v>7887417000</v>
      </c>
      <c r="D28" s="18">
        <v>9124226640</v>
      </c>
    </row>
    <row r="29" spans="1:4" ht="16.5">
      <c r="A29" t="s">
        <v>26</v>
      </c>
      <c r="B29" s="18">
        <v>5952198000</v>
      </c>
      <c r="C29" s="18">
        <v>20002000</v>
      </c>
      <c r="D29" s="18">
        <v>0</v>
      </c>
    </row>
    <row r="30" spans="1:4" ht="16.5">
      <c r="A30" t="s">
        <v>27</v>
      </c>
      <c r="B30" s="18">
        <v>0</v>
      </c>
      <c r="C30" s="18">
        <v>0</v>
      </c>
      <c r="D30" s="18">
        <v>0</v>
      </c>
    </row>
    <row r="31" spans="1:4" ht="16.5">
      <c r="A31" t="s">
        <v>14</v>
      </c>
      <c r="B31" s="18">
        <f>SUM(B28:B30)</f>
        <v>24468290000</v>
      </c>
      <c r="C31" s="18">
        <f>SUM(C28:C30)</f>
        <v>7907419000</v>
      </c>
      <c r="D31" s="18">
        <f>SUM(D28:D30)</f>
        <v>9124226640</v>
      </c>
    </row>
    <row r="34" spans="1:4" ht="16.5">
      <c r="A34" s="19" t="s">
        <v>28</v>
      </c>
      <c r="B34" t="s">
        <v>6</v>
      </c>
      <c r="C34" t="s">
        <v>7</v>
      </c>
      <c r="D34" t="s">
        <v>8</v>
      </c>
    </row>
    <row r="35" spans="1:10" ht="16.5">
      <c r="A35" t="s">
        <v>29</v>
      </c>
      <c r="B35" s="18">
        <v>46904393000</v>
      </c>
      <c r="C35" s="18">
        <v>290063000</v>
      </c>
      <c r="D35" s="18">
        <v>290139529.08</v>
      </c>
      <c r="E35" s="18"/>
      <c r="F35" s="18"/>
      <c r="G35" s="18"/>
      <c r="H35" s="18"/>
      <c r="I35" s="18"/>
      <c r="J35" s="18"/>
    </row>
    <row r="36" spans="2:10" ht="16.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6.5"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6.5">
      <c r="A38" s="20" t="s">
        <v>30</v>
      </c>
      <c r="B38" t="s">
        <v>6</v>
      </c>
      <c r="C38" t="s">
        <v>7</v>
      </c>
      <c r="D38" t="s">
        <v>8</v>
      </c>
      <c r="E38" s="18"/>
      <c r="F38" s="18"/>
      <c r="G38" s="18"/>
      <c r="H38" s="18"/>
      <c r="I38" s="18"/>
      <c r="J38" s="18"/>
    </row>
    <row r="39" spans="1:10" ht="16.5">
      <c r="A39" t="s">
        <v>31</v>
      </c>
      <c r="B39" s="18">
        <v>1311997661704</v>
      </c>
      <c r="C39" s="18">
        <v>730749553065</v>
      </c>
      <c r="D39" s="18">
        <v>634633966930</v>
      </c>
      <c r="E39" s="18"/>
      <c r="F39" s="18"/>
      <c r="G39" s="18"/>
      <c r="H39" s="18"/>
      <c r="I39" s="18"/>
      <c r="J39" s="18"/>
    </row>
    <row r="40" spans="1:10" ht="16.5">
      <c r="A40" t="s">
        <v>32</v>
      </c>
      <c r="B40" s="18">
        <v>159660442000</v>
      </c>
      <c r="C40" s="18">
        <v>55668424000</v>
      </c>
      <c r="D40" s="18">
        <v>50472727583</v>
      </c>
      <c r="E40" s="18"/>
      <c r="F40" s="18"/>
      <c r="G40" s="18"/>
      <c r="H40" s="18"/>
      <c r="I40" s="18"/>
      <c r="J40" s="18"/>
    </row>
    <row r="41" spans="1:10" ht="16.5">
      <c r="A41" t="s">
        <v>33</v>
      </c>
      <c r="B41" s="18">
        <v>396717000</v>
      </c>
      <c r="C41" s="18">
        <v>175889000</v>
      </c>
      <c r="D41" s="18">
        <v>82173288</v>
      </c>
      <c r="E41" s="18"/>
      <c r="F41" s="18"/>
      <c r="G41" s="18"/>
      <c r="H41" s="18"/>
      <c r="I41" s="18"/>
      <c r="J41" s="18"/>
    </row>
    <row r="42" spans="1:10" ht="16.5">
      <c r="A42" t="s">
        <v>45</v>
      </c>
      <c r="B42" s="18">
        <v>9303211000</v>
      </c>
      <c r="C42" s="18">
        <v>0</v>
      </c>
      <c r="D42" s="18">
        <v>0</v>
      </c>
      <c r="E42" s="18"/>
      <c r="F42" s="18"/>
      <c r="G42" s="18"/>
      <c r="H42" s="18"/>
      <c r="I42" s="18"/>
      <c r="J42" s="18"/>
    </row>
    <row r="43" spans="2:10" ht="16.5">
      <c r="B43" s="18">
        <f>B39-B40-B41-B42</f>
        <v>1142637291704</v>
      </c>
      <c r="C43" s="18">
        <f>C39-C40-C41-C42</f>
        <v>674905240065</v>
      </c>
      <c r="D43" s="18">
        <f>D39-D40-D41-D42</f>
        <v>584079066059</v>
      </c>
      <c r="E43" s="18"/>
      <c r="F43" s="18"/>
      <c r="G43" s="18"/>
      <c r="H43" s="18"/>
      <c r="I43" s="18"/>
      <c r="J43" s="18"/>
    </row>
    <row r="44" spans="2:10" ht="16.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6.5"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6.5">
      <c r="A46" s="20" t="s">
        <v>34</v>
      </c>
      <c r="B46" t="s">
        <v>6</v>
      </c>
      <c r="C46" t="s">
        <v>7</v>
      </c>
      <c r="D46" t="s">
        <v>8</v>
      </c>
      <c r="E46" s="18"/>
      <c r="F46" s="18"/>
      <c r="G46" s="18"/>
      <c r="H46" s="18"/>
      <c r="I46" s="18"/>
      <c r="J46" s="18"/>
    </row>
    <row r="47" spans="1:10" ht="16.5">
      <c r="A47" t="s">
        <v>34</v>
      </c>
      <c r="B47" s="18">
        <v>159660442000</v>
      </c>
      <c r="C47" s="18">
        <v>55668424000</v>
      </c>
      <c r="D47" s="18">
        <v>50472727583</v>
      </c>
      <c r="E47" s="18"/>
      <c r="F47" s="18"/>
      <c r="G47" s="18"/>
      <c r="H47" s="18"/>
      <c r="I47" s="18"/>
      <c r="J47" s="18"/>
    </row>
    <row r="48" spans="1:10" ht="16.5">
      <c r="A48" t="s">
        <v>35</v>
      </c>
      <c r="B48" s="18">
        <v>396717000</v>
      </c>
      <c r="C48" s="18">
        <v>175889000</v>
      </c>
      <c r="D48" s="18">
        <v>82173288</v>
      </c>
      <c r="E48" s="18"/>
      <c r="F48" s="18"/>
      <c r="G48" s="18"/>
      <c r="H48" s="18"/>
      <c r="I48" s="18"/>
      <c r="J48" s="18"/>
    </row>
    <row r="49" spans="1:10" ht="16.5">
      <c r="A49" t="s">
        <v>14</v>
      </c>
      <c r="B49" s="18">
        <f>SUM(B47:B48)</f>
        <v>160057159000</v>
      </c>
      <c r="C49" s="18">
        <f>SUM(C47:C48)</f>
        <v>55844313000</v>
      </c>
      <c r="D49" s="18">
        <f>SUM(D47:D48)</f>
        <v>50554900871</v>
      </c>
      <c r="E49" s="18"/>
      <c r="F49" s="18"/>
      <c r="G49" s="18"/>
      <c r="H49" s="18"/>
      <c r="I49" s="18"/>
      <c r="J49" s="18"/>
    </row>
    <row r="50" spans="2:10" ht="16.5"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6.5">
      <c r="A51" s="21" t="s">
        <v>36</v>
      </c>
      <c r="B51" t="s">
        <v>6</v>
      </c>
      <c r="C51" t="s">
        <v>7</v>
      </c>
      <c r="D51" t="s">
        <v>8</v>
      </c>
      <c r="E51" s="18"/>
      <c r="F51" s="18"/>
      <c r="G51" s="18"/>
      <c r="H51" s="18"/>
      <c r="I51" s="18"/>
      <c r="J51" s="18"/>
    </row>
    <row r="52" spans="1:10" ht="16.5">
      <c r="A52" t="s">
        <v>37</v>
      </c>
      <c r="B52" s="18">
        <v>0</v>
      </c>
      <c r="C52" s="18">
        <v>0</v>
      </c>
      <c r="D52" s="18">
        <v>0</v>
      </c>
      <c r="E52" s="18"/>
      <c r="F52" s="18"/>
      <c r="G52" s="18"/>
      <c r="H52" s="18"/>
      <c r="I52" s="18"/>
      <c r="J52" s="18"/>
    </row>
    <row r="53" spans="2:10" ht="16.5">
      <c r="B53" s="18"/>
      <c r="C53" s="18"/>
      <c r="D53" s="18"/>
      <c r="E53" s="18"/>
      <c r="F53" s="18"/>
      <c r="G53" s="18"/>
      <c r="H53" s="18"/>
      <c r="I53" s="18"/>
      <c r="J53" s="18"/>
    </row>
    <row r="54" spans="2:10" ht="16.5"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6.5">
      <c r="A55" s="21" t="s">
        <v>38</v>
      </c>
      <c r="B55" t="s">
        <v>6</v>
      </c>
      <c r="C55" t="s">
        <v>7</v>
      </c>
      <c r="D55" t="s">
        <v>8</v>
      </c>
      <c r="E55" s="18"/>
      <c r="F55" s="18"/>
      <c r="G55" s="18"/>
      <c r="H55" s="18"/>
      <c r="I55" s="18"/>
      <c r="J55" s="18"/>
    </row>
    <row r="56" spans="1:10" ht="16.5">
      <c r="A56" t="s">
        <v>39</v>
      </c>
      <c r="B56" s="18">
        <v>325081461296</v>
      </c>
      <c r="C56" s="18">
        <v>131806393296</v>
      </c>
      <c r="D56" s="18">
        <v>82143797287</v>
      </c>
      <c r="E56" s="18"/>
      <c r="F56" s="18"/>
      <c r="G56" s="18"/>
      <c r="H56" s="18"/>
      <c r="I56" s="18"/>
      <c r="J56" s="18"/>
    </row>
    <row r="57" spans="1:10" ht="16.5">
      <c r="A57" t="s">
        <v>40</v>
      </c>
      <c r="B57" s="18">
        <v>0</v>
      </c>
      <c r="C57" s="18">
        <v>0</v>
      </c>
      <c r="D57" s="18">
        <v>0</v>
      </c>
      <c r="E57" s="18"/>
      <c r="F57" s="18"/>
      <c r="G57" s="18"/>
      <c r="H57" s="18"/>
      <c r="I57" s="18"/>
      <c r="J57" s="18"/>
    </row>
    <row r="58" spans="1:10" ht="16.5">
      <c r="A58" t="s">
        <v>41</v>
      </c>
      <c r="B58" s="18">
        <v>26691536000</v>
      </c>
      <c r="C58" s="18">
        <v>12259137000</v>
      </c>
      <c r="D58" s="18">
        <v>9979058311</v>
      </c>
      <c r="E58" s="18"/>
      <c r="F58" s="18"/>
      <c r="G58" s="18"/>
      <c r="H58" s="18"/>
      <c r="I58" s="18"/>
      <c r="J58" s="18"/>
    </row>
    <row r="59" spans="1:10" ht="16.5">
      <c r="A59" t="s">
        <v>46</v>
      </c>
      <c r="B59" s="18">
        <v>1219813000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</row>
    <row r="60" spans="2:10" ht="16.5">
      <c r="B60" s="18">
        <f>B56-B57-B58-B59</f>
        <v>297170112296</v>
      </c>
      <c r="C60" s="18">
        <f>C56-C57-C58-C59</f>
        <v>119547256296</v>
      </c>
      <c r="D60" s="18">
        <f>D56-D57-D58-D59</f>
        <v>72164738976</v>
      </c>
      <c r="E60" s="18"/>
      <c r="F60" s="18"/>
      <c r="G60" s="18"/>
      <c r="H60" s="18"/>
      <c r="I60" s="18"/>
      <c r="J60" s="18"/>
    </row>
    <row r="61" spans="2:10" ht="16.5"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6.5">
      <c r="A62" s="21" t="s">
        <v>42</v>
      </c>
      <c r="B62" t="s">
        <v>6</v>
      </c>
      <c r="C62" t="s">
        <v>7</v>
      </c>
      <c r="D62" t="s">
        <v>8</v>
      </c>
      <c r="E62" s="18"/>
      <c r="F62" s="18"/>
      <c r="G62" s="18"/>
      <c r="H62" s="18"/>
      <c r="I62" s="18"/>
      <c r="J62" s="18"/>
    </row>
    <row r="63" spans="1:10" ht="16.5">
      <c r="A63" t="s">
        <v>1</v>
      </c>
      <c r="B63" s="18">
        <v>1000</v>
      </c>
      <c r="C63" s="18">
        <v>0</v>
      </c>
      <c r="D63" s="18">
        <v>0</v>
      </c>
      <c r="E63" s="18"/>
      <c r="F63" s="18"/>
      <c r="G63" s="18"/>
      <c r="H63" s="18"/>
      <c r="I63" s="18"/>
      <c r="J63" s="18"/>
    </row>
    <row r="64" spans="1:10" ht="16.5">
      <c r="A64" t="s">
        <v>43</v>
      </c>
      <c r="B64" s="18">
        <v>3039498000</v>
      </c>
      <c r="C64" s="18">
        <v>1311744000</v>
      </c>
      <c r="D64" s="18">
        <v>72000000</v>
      </c>
      <c r="E64" s="18"/>
      <c r="F64" s="18"/>
      <c r="G64" s="18"/>
      <c r="H64" s="18"/>
      <c r="I64" s="18"/>
      <c r="J64" s="18"/>
    </row>
    <row r="65" spans="1:10" ht="16.5">
      <c r="A65" t="s">
        <v>44</v>
      </c>
      <c r="B65" s="18">
        <v>23652037000</v>
      </c>
      <c r="C65" s="18">
        <v>10947393000</v>
      </c>
      <c r="D65" s="18">
        <v>9907058311</v>
      </c>
      <c r="E65" s="18"/>
      <c r="F65" s="18"/>
      <c r="G65" s="18"/>
      <c r="H65" s="18"/>
      <c r="I65" s="18"/>
      <c r="J65" s="18"/>
    </row>
    <row r="66" spans="1:10" ht="16.5">
      <c r="A66" t="s">
        <v>14</v>
      </c>
      <c r="B66" s="18">
        <f>SUM(B63:B65)</f>
        <v>26691536000</v>
      </c>
      <c r="C66" s="18">
        <f>SUM(C63:C65)</f>
        <v>12259137000</v>
      </c>
      <c r="D66" s="18">
        <f>SUM(D63:D65)</f>
        <v>9979058311</v>
      </c>
      <c r="E66" s="18"/>
      <c r="F66" s="18"/>
      <c r="G66" s="18"/>
      <c r="H66" s="18"/>
      <c r="I66" s="18"/>
      <c r="J66" s="18"/>
    </row>
    <row r="67" spans="2:10" ht="16.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6.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6.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6.5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6.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6.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6.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6.5">
      <c r="B74" s="18"/>
      <c r="C74" s="18"/>
      <c r="D74" s="18"/>
      <c r="E74" s="18"/>
      <c r="F74" s="18"/>
      <c r="G74" s="18"/>
      <c r="H74" s="18"/>
      <c r="I74" s="18"/>
      <c r="J74" s="18"/>
    </row>
    <row r="75" spans="2:10" ht="16.5">
      <c r="B75" s="18"/>
      <c r="C75" s="18"/>
      <c r="D75" s="18"/>
      <c r="E75" s="18"/>
      <c r="F75" s="18"/>
      <c r="G75" s="18"/>
      <c r="H75" s="18"/>
      <c r="I75" s="18"/>
      <c r="J75" s="18"/>
    </row>
    <row r="76" spans="2:10" ht="16.5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6.5">
      <c r="B77" s="18"/>
      <c r="C77" s="18"/>
      <c r="D77" s="18"/>
      <c r="E77" s="18"/>
      <c r="F77" s="18"/>
      <c r="G77" s="18"/>
      <c r="H77" s="18"/>
      <c r="I77" s="18"/>
      <c r="J77" s="18"/>
    </row>
    <row r="78" spans="2:10" ht="16.5">
      <c r="B78" s="18"/>
      <c r="C78" s="18"/>
      <c r="D78" s="18"/>
      <c r="E78" s="18"/>
      <c r="F78" s="18"/>
      <c r="G78" s="18"/>
      <c r="H78" s="18"/>
      <c r="I78" s="18"/>
      <c r="J78" s="18"/>
    </row>
    <row r="79" spans="2:10" ht="16.5">
      <c r="B79" s="18"/>
      <c r="C79" s="18"/>
      <c r="D79" s="18"/>
      <c r="E79" s="18"/>
      <c r="F79" s="18"/>
      <c r="G79" s="18"/>
      <c r="H79" s="18"/>
      <c r="I79" s="18"/>
      <c r="J79" s="18"/>
    </row>
    <row r="80" spans="2:10" ht="16.5">
      <c r="B80" s="18"/>
      <c r="C80" s="18"/>
      <c r="D80" s="18"/>
      <c r="E80" s="18"/>
      <c r="F80" s="18"/>
      <c r="G80" s="18"/>
      <c r="H80" s="18"/>
      <c r="I80" s="18"/>
      <c r="J80" s="18"/>
    </row>
    <row r="81" spans="2:10" ht="16.5">
      <c r="B81" s="18"/>
      <c r="C81" s="18"/>
      <c r="D81" s="18"/>
      <c r="E81" s="18"/>
      <c r="F81" s="18"/>
      <c r="G81" s="18"/>
      <c r="H81" s="18"/>
      <c r="I81" s="18"/>
      <c r="J81" s="18"/>
    </row>
    <row r="82" spans="2:10" ht="16.5">
      <c r="B82" s="18"/>
      <c r="C82" s="18"/>
      <c r="D82" s="18"/>
      <c r="E82" s="18"/>
      <c r="F82" s="18"/>
      <c r="G82" s="18"/>
      <c r="H82" s="18"/>
      <c r="I82" s="18"/>
      <c r="J82" s="18"/>
    </row>
    <row r="83" spans="2:10" ht="16.5">
      <c r="B83" s="18"/>
      <c r="C83" s="18"/>
      <c r="D83" s="18"/>
      <c r="E83" s="18"/>
      <c r="F83" s="18"/>
      <c r="G83" s="18"/>
      <c r="H83" s="18"/>
      <c r="I83" s="18"/>
      <c r="J83" s="18"/>
    </row>
    <row r="84" spans="2:10" ht="16.5">
      <c r="B84" s="18"/>
      <c r="C84" s="18"/>
      <c r="D84" s="18"/>
      <c r="E84" s="18"/>
      <c r="F84" s="18"/>
      <c r="G84" s="18"/>
      <c r="H84" s="18"/>
      <c r="I84" s="18"/>
      <c r="J84" s="18"/>
    </row>
    <row r="85" spans="2:10" ht="16.5">
      <c r="B85" s="18"/>
      <c r="C85" s="18"/>
      <c r="D85" s="18"/>
      <c r="E85" s="18"/>
      <c r="F85" s="18"/>
      <c r="G85" s="18"/>
      <c r="H85" s="18"/>
      <c r="I85" s="18"/>
      <c r="J85" s="18"/>
    </row>
    <row r="86" spans="2:10" ht="16.5">
      <c r="B86" s="18"/>
      <c r="C86" s="18"/>
      <c r="D86" s="18"/>
      <c r="E86" s="18"/>
      <c r="F86" s="18"/>
      <c r="G86" s="18"/>
      <c r="H86" s="18"/>
      <c r="I86" s="18"/>
      <c r="J86" s="18"/>
    </row>
    <row r="87" spans="2:10" ht="16.5">
      <c r="B87" s="18"/>
      <c r="C87" s="18"/>
      <c r="D87" s="18"/>
      <c r="E87" s="18"/>
      <c r="F87" s="18"/>
      <c r="G87" s="18"/>
      <c r="H87" s="18"/>
      <c r="I87" s="18"/>
      <c r="J87" s="18"/>
    </row>
    <row r="88" spans="2:10" ht="16.5">
      <c r="B88" s="18"/>
      <c r="C88" s="18"/>
      <c r="D88" s="18"/>
      <c r="E88" s="18"/>
      <c r="F88" s="18"/>
      <c r="G88" s="18"/>
      <c r="H88" s="18"/>
      <c r="I88" s="18"/>
      <c r="J88" s="18"/>
    </row>
    <row r="89" spans="2:10" ht="16.5">
      <c r="B89" s="18"/>
      <c r="C89" s="18"/>
      <c r="D89" s="18"/>
      <c r="E89" s="18"/>
      <c r="F89" s="18"/>
      <c r="G89" s="18"/>
      <c r="H89" s="18"/>
      <c r="I89" s="18"/>
      <c r="J89" s="18"/>
    </row>
    <row r="90" spans="2:10" ht="16.5">
      <c r="B90" s="18"/>
      <c r="C90" s="18"/>
      <c r="D90" s="18"/>
      <c r="E90" s="18"/>
      <c r="F90" s="18"/>
      <c r="G90" s="18"/>
      <c r="H90" s="18"/>
      <c r="I90" s="18"/>
      <c r="J90" s="18"/>
    </row>
    <row r="91" spans="2:10" ht="16.5">
      <c r="B91" s="18"/>
      <c r="C91" s="18"/>
      <c r="D91" s="18"/>
      <c r="E91" s="18"/>
      <c r="F91" s="18"/>
      <c r="G91" s="18"/>
      <c r="H91" s="18"/>
      <c r="I91" s="18"/>
      <c r="J91" s="18"/>
    </row>
    <row r="92" spans="2:10" ht="16.5">
      <c r="B92" s="18"/>
      <c r="C92" s="18"/>
      <c r="D92" s="18"/>
      <c r="E92" s="18"/>
      <c r="F92" s="18"/>
      <c r="G92" s="18"/>
      <c r="H92" s="18"/>
      <c r="I92" s="18"/>
      <c r="J92" s="18"/>
    </row>
    <row r="93" spans="2:10" ht="16.5">
      <c r="B93" s="18"/>
      <c r="C93" s="18"/>
      <c r="D93" s="18"/>
      <c r="E93" s="18"/>
      <c r="F93" s="18"/>
      <c r="G93" s="18"/>
      <c r="H93" s="18"/>
      <c r="I93" s="18"/>
      <c r="J93" s="18"/>
    </row>
    <row r="94" spans="2:10" ht="16.5">
      <c r="B94" s="18"/>
      <c r="C94" s="18"/>
      <c r="D94" s="18"/>
      <c r="E94" s="18"/>
      <c r="F94" s="18"/>
      <c r="G94" s="18"/>
      <c r="H94" s="18"/>
      <c r="I94" s="18"/>
      <c r="J94" s="18"/>
    </row>
    <row r="95" spans="2:10" ht="16.5">
      <c r="B95" s="18"/>
      <c r="C95" s="18"/>
      <c r="D95" s="18"/>
      <c r="E95" s="18"/>
      <c r="F95" s="18"/>
      <c r="G95" s="18"/>
      <c r="H95" s="18"/>
      <c r="I95" s="18"/>
      <c r="J95" s="18"/>
    </row>
    <row r="96" spans="2:10" ht="16.5">
      <c r="B96" s="18"/>
      <c r="C96" s="18"/>
      <c r="D96" s="18"/>
      <c r="E96" s="18"/>
      <c r="F96" s="18"/>
      <c r="G96" s="18"/>
      <c r="H96" s="18"/>
      <c r="I96" s="18"/>
      <c r="J96" s="18"/>
    </row>
    <row r="97" spans="2:10" ht="16.5">
      <c r="B97" s="18"/>
      <c r="C97" s="18"/>
      <c r="D97" s="18"/>
      <c r="E97" s="18"/>
      <c r="F97" s="18"/>
      <c r="G97" s="18"/>
      <c r="H97" s="18"/>
      <c r="I97" s="18"/>
      <c r="J97" s="18"/>
    </row>
    <row r="98" spans="2:10" ht="16.5">
      <c r="B98" s="18"/>
      <c r="C98" s="18"/>
      <c r="D98" s="18"/>
      <c r="E98" s="18"/>
      <c r="F98" s="18"/>
      <c r="G98" s="18"/>
      <c r="H98" s="18"/>
      <c r="I98" s="18"/>
      <c r="J98" s="18"/>
    </row>
    <row r="99" spans="2:10" ht="16.5">
      <c r="B99" s="18"/>
      <c r="C99" s="18"/>
      <c r="D99" s="18"/>
      <c r="E99" s="18"/>
      <c r="F99" s="18"/>
      <c r="G99" s="18"/>
      <c r="H99" s="18"/>
      <c r="I99" s="18"/>
      <c r="J99" s="18"/>
    </row>
    <row r="100" spans="2:10" ht="16.5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ht="16.5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ht="16.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ht="16.5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ht="16.5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ht="16.5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ht="16.5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ht="16.5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ht="16.5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ht="16.5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ht="16.5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ht="16.5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ht="16.5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ht="16.5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ht="16.5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ht="16.5"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2:10" ht="16.5"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2:10" ht="16.5"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2:10" ht="16.5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2:10" ht="16.5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2:10" ht="16.5"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2:10" ht="16.5"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2:10" ht="16.5"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2:10" ht="16.5"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2:10" ht="16.5"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2:10" ht="16.5"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2:10" ht="16.5"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2:10" ht="16.5"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2:10" ht="16.5"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2:10" ht="16.5"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2:10" ht="16.5"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2:10" ht="16.5"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2:10" ht="16.5"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2:10" ht="16.5"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2:10" ht="16.5"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2:10" ht="16.5"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2:10" ht="16.5"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2:10" ht="16.5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10" ht="16.5"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2:10" ht="16.5"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2:10" ht="16.5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ht="16.5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ht="16.5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2:10" ht="16.5"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2:10" ht="16.5"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2:10" ht="16.5"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2:10" ht="16.5"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2:10" ht="16.5"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2:10" ht="16.5"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2:10" ht="16.5"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2:10" ht="16.5"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2:10" ht="16.5"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2:10" ht="16.5"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2:10" ht="16.5"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2:10" ht="16.5"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2:10" ht="16.5"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2:10" ht="16.5"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2:10" ht="16.5"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2:10" ht="16.5"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2:10" ht="16.5"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2:10" ht="16.5"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2:10" ht="16.5"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2:10" ht="16.5"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2:10" ht="16.5"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2:10" ht="16.5"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2:10" ht="16.5"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2:10" ht="16.5"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2:10" ht="16.5"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2:10" ht="16.5"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2:10" ht="16.5"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2:10" ht="16.5"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2:10" ht="16.5"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2:10" ht="16.5"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2:10" ht="16.5"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2:10" ht="16.5"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2:10" ht="16.5"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2:10" ht="16.5"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2:10" ht="16.5"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2:10" ht="16.5"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2:10" ht="16.5"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2:10" ht="16.5"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2:10" ht="16.5"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2:10" ht="16.5"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2:10" ht="16.5"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2:10" ht="16.5"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2:10" ht="16.5"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2:10" ht="16.5"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2:10" ht="16.5"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2:10" ht="16.5"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2:10" ht="16.5"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2:10" ht="16.5"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2:10" ht="16.5"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2:10" ht="16.5"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2:10" ht="16.5"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2:10" ht="16.5"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2:10" ht="16.5"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2:10" ht="16.5"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2:10" ht="16.5"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2:10" ht="16.5"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2:10" ht="16.5"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2:10" ht="16.5"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2:10" ht="16.5"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2:10" ht="16.5"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2:10" ht="16.5"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2:10" ht="16.5"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2:10" ht="16.5"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2:10" ht="16.5"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2:10" ht="16.5"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2:10" ht="16.5"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2:10" ht="16.5"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2:10" ht="16.5"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2:10" ht="16.5"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2:10" ht="16.5"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2:10" ht="16.5"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2:10" ht="16.5"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2:10" ht="16.5"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2:10" ht="16.5"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2:10" ht="16.5"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2:10" ht="16.5"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2:10" ht="16.5"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2:10" ht="16.5"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2:10" ht="16.5"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2:10" ht="16.5"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2:10" ht="16.5"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2:10" ht="16.5"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2:10" ht="16.5"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2:10" ht="16.5"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2:10" ht="16.5"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2:10" ht="16.5"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2:10" ht="16.5"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2:10" ht="16.5"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2:10" ht="16.5"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2:10" ht="16.5"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2:10" ht="16.5"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2:10" ht="16.5"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2:10" ht="16.5"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2:10" ht="16.5"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2:10" ht="16.5"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2:10" ht="16.5"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2:10" ht="16.5"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2:10" ht="16.5"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2:10" ht="16.5"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2:10" ht="16.5"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2:10" ht="16.5"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2:10" ht="16.5"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2:10" ht="16.5"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2:10" ht="16.5"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2:10" ht="16.5"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2:10" ht="16.5"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2:10" ht="16.5"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2:10" ht="16.5"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2:10" ht="16.5"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2:10" ht="16.5"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2:10" ht="16.5"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2:10" ht="16.5"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2:10" ht="16.5"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2:10" ht="16.5"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2:10" ht="16.5"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2:10" ht="16.5"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2:10" ht="16.5"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2:10" ht="16.5"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2:10" ht="16.5"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2:10" ht="16.5"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2:10" ht="16.5"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2:10" ht="16.5"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2:10" ht="16.5"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2:10" ht="16.5"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2:10" ht="16.5"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2:10" ht="16.5"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2:10" ht="16.5"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2:10" ht="16.5"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2:10" ht="16.5"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2:10" ht="16.5"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2:10" ht="16.5"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2:10" ht="16.5"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2:10" ht="16.5"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2:10" ht="16.5"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2:10" ht="16.5"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2:10" ht="16.5"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2:10" ht="16.5"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2:10" ht="16.5"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2:10" ht="16.5"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2:10" ht="16.5"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2:10" ht="16.5"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2:10" ht="16.5"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2:10" ht="16.5"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2:10" ht="16.5"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2:10" ht="16.5"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2:10" ht="16.5"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2:10" ht="16.5"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2:10" ht="16.5"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2:10" ht="16.5"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2:10" ht="16.5"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2:10" ht="16.5"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2:10" ht="16.5"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2:10" ht="16.5"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2:10" ht="16.5"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2:10" ht="16.5"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2:10" ht="16.5"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2:10" ht="16.5"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2:10" ht="16.5"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2:10" ht="16.5"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2:10" ht="16.5"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2:10" ht="16.5"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2:10" ht="16.5"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2:10" ht="16.5"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2:10" ht="16.5"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2:10" ht="16.5"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2:10" ht="16.5"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2:10" ht="16.5"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2:10" ht="16.5"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2:10" ht="16.5"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2:10" ht="16.5"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2:10" ht="16.5"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2:10" ht="16.5"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2:10" ht="16.5"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2:10" ht="16.5"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2:10" ht="16.5"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2:10" ht="16.5"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2:10" ht="16.5"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2:10" ht="16.5"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2:10" ht="16.5"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2:10" ht="16.5"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2:10" ht="16.5"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2:10" ht="16.5"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2:10" ht="16.5"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2:10" ht="16.5"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2:10" ht="16.5"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2:10" ht="16.5"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2:10" ht="16.5"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2:10" ht="16.5"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2:10" ht="16.5"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2:10" ht="16.5"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2:10" ht="16.5"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2:10" ht="16.5"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2:10" ht="16.5"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2:10" ht="16.5"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2:10" ht="16.5"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2:10" ht="16.5"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2:10" ht="16.5"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2:10" ht="16.5"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2:10" ht="16.5"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2:10" ht="16.5"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2:10" ht="16.5"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2:10" ht="16.5"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2:10" ht="16.5"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2:10" ht="16.5"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2:10" ht="16.5"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2:10" ht="16.5"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2:10" ht="16.5"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2:10" ht="16.5"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2:10" ht="16.5"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2:10" ht="16.5"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2:10" ht="16.5"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2:10" ht="16.5"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2:10" ht="16.5"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2:10" ht="16.5"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2:10" ht="16.5"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2:10" ht="16.5"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2:10" ht="16.5"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2:10" ht="16.5"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2:10" ht="16.5"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2:10" ht="16.5"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2:10" ht="16.5"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2:10" ht="16.5"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2:10" ht="16.5"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2:10" ht="16.5"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2:10" ht="16.5"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2:10" ht="16.5"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2:10" ht="16.5"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2:10" ht="16.5"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2:10" ht="16.5"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2:10" ht="16.5"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2:10" ht="16.5"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2:10" ht="16.5"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2:10" ht="16.5"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2:10" ht="16.5"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2:10" ht="16.5"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2:10" ht="16.5"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2:10" ht="16.5"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2:10" ht="16.5"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0" ht="16.5"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2:10" ht="16.5"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2:10" ht="16.5"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2:10" ht="16.5"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2:10" ht="16.5"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2:10" ht="16.5"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2:10" ht="16.5"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2:10" ht="16.5"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2:10" ht="16.5"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2:10" ht="16.5"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2:10" ht="16.5"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2:10" ht="16.5"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2:10" ht="16.5"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2:10" ht="16.5"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2:10" ht="16.5"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2:10" ht="16.5"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2:10" ht="16.5"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2:10" ht="16.5"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2:10" ht="16.5"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2:10" ht="16.5"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2:10" ht="16.5"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2:10" ht="16.5"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2:10" ht="16.5"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2:10" ht="16.5"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2:10" ht="16.5"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2:10" ht="16.5"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2:10" ht="16.5"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2:10" ht="16.5"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2:10" ht="16.5"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2:10" ht="16.5"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2:10" ht="16.5"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2:10" ht="16.5"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2:10" ht="16.5"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2:10" ht="16.5"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2:10" ht="16.5"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2:10" ht="16.5"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2:10" ht="16.5"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2:10" ht="16.5"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2:10" ht="16.5"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2:10" ht="16.5"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2:10" ht="16.5"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2:10" ht="16.5"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2:10" ht="16.5"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2:10" ht="16.5"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2:10" ht="16.5"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2:10" ht="16.5"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2:10" ht="16.5"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2:10" ht="16.5"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2:10" ht="16.5"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2:10" ht="16.5"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2:10" ht="16.5"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2:10" ht="16.5"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2:10" ht="16.5"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2:10" ht="16.5"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2:10" ht="16.5"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2:10" ht="16.5"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2:10" ht="16.5"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2:10" ht="16.5"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2:10" ht="16.5"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2:10" ht="16.5"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2:10" ht="16.5"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2:10" ht="16.5"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2:10" ht="16.5"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2:10" ht="16.5"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2:10" ht="16.5"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2:10" ht="16.5"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2:10" ht="16.5"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2:10" ht="16.5"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2:10" ht="16.5"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2:10" ht="16.5"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2:10" ht="16.5"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2:10" ht="16.5"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2:10" ht="16.5"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2:10" ht="16.5"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2:10" ht="16.5"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2:10" ht="16.5"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2:10" ht="16.5"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2:10" ht="16.5"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2:10" ht="16.5"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2:10" ht="16.5"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2:10" ht="16.5"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2:10" ht="16.5"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2:10" ht="16.5"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2:10" ht="16.5"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2:10" ht="16.5"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2:10" ht="16.5"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2:10" ht="16.5"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2:10" ht="16.5"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2:10" ht="16.5"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2:10" ht="16.5"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2:10" ht="16.5"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2:10" ht="16.5"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2:10" ht="16.5"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2:10" ht="16.5"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2:10" ht="16.5"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2:10" ht="16.5"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2:10" ht="16.5"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2:10" ht="16.5"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2:10" ht="16.5"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2:10" ht="16.5"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2:10" ht="16.5"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2:10" ht="16.5"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2:10" ht="16.5"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2:10" ht="16.5"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2:10" ht="16.5"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2:10" ht="16.5"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2:10" ht="16.5"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2:10" ht="16.5"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2:10" ht="16.5"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2:10" ht="16.5"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2:10" ht="16.5"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2:10" ht="16.5"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2:10" ht="16.5"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2:10" ht="16.5"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2:10" ht="16.5"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2:10" ht="16.5"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2:10" ht="16.5"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2:10" ht="16.5"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2:10" ht="16.5"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2:10" ht="16.5"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2:10" ht="16.5"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2:10" ht="16.5"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2:10" ht="16.5"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2:10" ht="16.5"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2:10" ht="16.5"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2:10" ht="16.5"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2:10" ht="16.5"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2:10" ht="16.5"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2:10" ht="16.5"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2:10" ht="16.5"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2:10" ht="16.5"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2:10" ht="16.5"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2:10" ht="16.5"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2:10" ht="16.5"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2:10" ht="16.5"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2:10" ht="16.5"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2:10" ht="16.5"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2:10" ht="16.5"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2:10" ht="16.5"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2:10" ht="16.5"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2:10" ht="16.5"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2:10" ht="16.5"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2:10" ht="16.5"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2:10" ht="16.5"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2:10" ht="16.5"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2:10" ht="16.5"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2:10" ht="16.5"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2:10" ht="16.5"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2:10" ht="16.5"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2:10" ht="16.5"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2:10" ht="16.5"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2:10" ht="16.5"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2:10" ht="16.5"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2:10" ht="16.5"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2:10" ht="16.5"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2:10" ht="16.5"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2:10" ht="16.5"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2:10" ht="16.5"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2:10" ht="16.5"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2:10" ht="16.5"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2:10" ht="16.5"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2:10" ht="16.5"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2:10" ht="16.5"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2:10" ht="16.5"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2:10" ht="16.5"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2:10" ht="16.5"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2:10" ht="16.5"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2:10" ht="16.5"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2:10" ht="16.5"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2:10" ht="16.5"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2:10" ht="16.5"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2:10" ht="16.5"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2:10" ht="16.5"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2:10" ht="16.5"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2:10" ht="16.5"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2:10" ht="16.5"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2:10" ht="16.5"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2:10" ht="16.5"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2:10" ht="16.5"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2:10" ht="16.5"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2:10" ht="16.5"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2:10" ht="16.5"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2:10" ht="16.5"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2:10" ht="16.5"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2:10" ht="16.5"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2:10" ht="16.5"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2:10" ht="16.5"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2:10" ht="16.5"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2:10" ht="16.5"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2:10" ht="16.5"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2:10" ht="16.5"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2:10" ht="16.5"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2:10" ht="16.5"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2:10" ht="16.5"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2:10" ht="16.5">
      <c r="B575" s="18"/>
      <c r="C575" s="18"/>
      <c r="D575" s="18"/>
      <c r="E575" s="18"/>
      <c r="F575" s="18"/>
      <c r="G575" s="18"/>
      <c r="H575" s="18"/>
      <c r="I575" s="18"/>
      <c r="J575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分析</dc:title>
  <dc:subject>分析</dc:subject>
  <dc:creator>行政院主計處</dc:creator>
  <cp:keywords/>
  <dc:description> </dc:description>
  <cp:lastModifiedBy>Administrator</cp:lastModifiedBy>
  <cp:lastPrinted>2003-08-26T03:27:04Z</cp:lastPrinted>
  <dcterms:created xsi:type="dcterms:W3CDTF">1997-09-09T10:28:37Z</dcterms:created>
  <dcterms:modified xsi:type="dcterms:W3CDTF">2008-11-13T10:49:33Z</dcterms:modified>
  <cp:category>I14</cp:category>
  <cp:version/>
  <cp:contentType/>
  <cp:contentStatus/>
</cp:coreProperties>
</file>