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20" firstSheet="1" activeTab="1"/>
  </bookViews>
  <sheets>
    <sheet name="(100)平衡表底稿" sheetId="1" state="hidden" r:id="rId1"/>
    <sheet name="平衡表" sheetId="2" r:id="rId2"/>
    <sheet name="融資本年度" sheetId="3" r:id="rId3"/>
    <sheet name="融資累計表 " sheetId="4" r:id="rId4"/>
    <sheet name="歲入本年度" sheetId="5" r:id="rId5"/>
    <sheet name="歲入累計表" sheetId="6" r:id="rId6"/>
    <sheet name="歲出本年度" sheetId="7" r:id="rId7"/>
    <sheet name="歲出累計表" sheetId="8" r:id="rId8"/>
  </sheets>
  <definedNames>
    <definedName name="_xlnm.Print_Area" localSheetId="0">'(100)平衡表底稿'!$A$1:$AM$12</definedName>
    <definedName name="_xlnm.Print_Area" localSheetId="1">'平衡表'!$A$1:$F$40</definedName>
    <definedName name="_xlnm.Print_Area" localSheetId="5">'歲入累計表'!$A$1:$M$29</definedName>
    <definedName name="_xlnm.Print_Area" localSheetId="7">'歲出累計表'!$A$1:$M$66</definedName>
    <definedName name="_xlnm.Print_Area" localSheetId="2">'融資本年度'!$A$1:$I$29</definedName>
    <definedName name="_xlnm.Print_Area" localSheetId="3">'融資累計表 '!$A$1:$H$29</definedName>
    <definedName name="_xlnm.Print_Titles" localSheetId="0">'(100)平衡表底稿'!$A:$A,'(100)平衡表底稿'!$1:$3</definedName>
    <definedName name="_xlnm.Print_Titles" localSheetId="1">'平衡表'!$1:$1</definedName>
    <definedName name="_xlnm.Print_Titles" localSheetId="6">'歲出本年度'!$1:$5</definedName>
    <definedName name="_xlnm.Print_Titles" localSheetId="7">'歲出累計表'!$1:$5</definedName>
  </definedNames>
  <calcPr fullCalcOnLoad="1"/>
</workbook>
</file>

<file path=xl/sharedStrings.xml><?xml version="1.0" encoding="utf-8"?>
<sst xmlns="http://schemas.openxmlformats.org/spreadsheetml/2006/main" count="351" uniqueCount="221">
  <si>
    <t>歲出預算執行表</t>
  </si>
  <si>
    <t>─本年度部分</t>
  </si>
  <si>
    <t>款</t>
  </si>
  <si>
    <t>項</t>
  </si>
  <si>
    <t>目</t>
  </si>
  <si>
    <t>節</t>
  </si>
  <si>
    <t>　合　　　　計　</t>
  </si>
  <si>
    <t>執行累計表</t>
  </si>
  <si>
    <t>歲出預算</t>
  </si>
  <si>
    <t>合計</t>
  </si>
  <si>
    <t>實現累計數</t>
  </si>
  <si>
    <t>融資調度</t>
  </si>
  <si>
    <t>全部計畫
未分配預算數</t>
  </si>
  <si>
    <t>公債及賒借收入</t>
  </si>
  <si>
    <t>賒借收入</t>
  </si>
  <si>
    <t>融資調度執行表</t>
  </si>
  <si>
    <t>單位：新臺幣元</t>
  </si>
  <si>
    <t>單位：新臺幣元</t>
  </si>
  <si>
    <t>原   預   算   數</t>
  </si>
  <si>
    <t>單位：新臺幣元</t>
  </si>
  <si>
    <t>合     　　   計</t>
  </si>
  <si>
    <t>以前年度
分配數餘額</t>
  </si>
  <si>
    <t>合    　　   計</t>
  </si>
  <si>
    <t>公債及賒借收入</t>
  </si>
  <si>
    <t xml:space="preserve">    國庫署</t>
  </si>
  <si>
    <t>賒借收入</t>
  </si>
  <si>
    <t>單位：新臺幣元</t>
  </si>
  <si>
    <t>分配累計數</t>
  </si>
  <si>
    <t>合       　　   計</t>
  </si>
  <si>
    <t xml:space="preserve">    國庫署</t>
  </si>
  <si>
    <t>分配累計數</t>
  </si>
  <si>
    <t>分配數餘額</t>
  </si>
  <si>
    <t xml:space="preserve"> 預 算 增 減 數</t>
  </si>
  <si>
    <t>分配數餘額</t>
  </si>
  <si>
    <t>合　　　　計　</t>
  </si>
  <si>
    <t>合　　　　計　</t>
  </si>
  <si>
    <t>名　　　稱</t>
  </si>
  <si>
    <t>名　　　稱</t>
  </si>
  <si>
    <t>水利署及所屬</t>
  </si>
  <si>
    <t>應付保管有價證券</t>
  </si>
  <si>
    <t>小    計</t>
  </si>
  <si>
    <t>經濟部主管</t>
  </si>
  <si>
    <t>農業委員會主管</t>
  </si>
  <si>
    <t>機關名稱</t>
  </si>
  <si>
    <t>資產科目</t>
  </si>
  <si>
    <t>負債科目</t>
  </si>
  <si>
    <t>歲入預算數</t>
  </si>
  <si>
    <t>歲入分配數</t>
  </si>
  <si>
    <t>歲入納庫數</t>
  </si>
  <si>
    <t>專戶存款</t>
  </si>
  <si>
    <t>可支庫款</t>
  </si>
  <si>
    <t>預計支用數</t>
  </si>
  <si>
    <t>保留庫款</t>
  </si>
  <si>
    <t>保管有價證券</t>
  </si>
  <si>
    <t>押金</t>
  </si>
  <si>
    <t>暫付款</t>
  </si>
  <si>
    <t>應收剔除經費</t>
  </si>
  <si>
    <t>應收追繳款項</t>
  </si>
  <si>
    <t>材料</t>
  </si>
  <si>
    <t>經費支出</t>
  </si>
  <si>
    <t>公債收入預算數</t>
  </si>
  <si>
    <t>賒借收入預算數</t>
  </si>
  <si>
    <t>資產</t>
  </si>
  <si>
    <t>預計納庫數</t>
  </si>
  <si>
    <t>歲入實收數</t>
  </si>
  <si>
    <t>保管款</t>
  </si>
  <si>
    <t>歲出預算數</t>
  </si>
  <si>
    <t>歲出分配數</t>
  </si>
  <si>
    <t>收支調度數</t>
  </si>
  <si>
    <t>短期借款</t>
  </si>
  <si>
    <t>代收款</t>
  </si>
  <si>
    <t>應付歲出款</t>
  </si>
  <si>
    <t>應付歲出保留款</t>
  </si>
  <si>
    <t>經費賸餘-待納庫</t>
  </si>
  <si>
    <t>經費賸餘-押金</t>
  </si>
  <si>
    <t>經費賸餘-材料</t>
  </si>
  <si>
    <t>負債</t>
  </si>
  <si>
    <t>差異</t>
  </si>
  <si>
    <t>國庫已撥保留款</t>
  </si>
  <si>
    <r>
      <t>經費賸餘</t>
    </r>
  </si>
  <si>
    <t>(210100+210200+210700+210800)</t>
  </si>
  <si>
    <t>以前年度(210500+210600)</t>
  </si>
  <si>
    <t>本年度(210510+210610)</t>
  </si>
  <si>
    <t>以前年度(221100)</t>
  </si>
  <si>
    <t>本年度(221110)</t>
  </si>
  <si>
    <t>以前年度(221400)</t>
  </si>
  <si>
    <t>本年度(221410)</t>
  </si>
  <si>
    <t>以前年度(231000)</t>
  </si>
  <si>
    <t>本年度231010)</t>
  </si>
  <si>
    <t>以前年度(231100)</t>
  </si>
  <si>
    <t>本年度231110)</t>
  </si>
  <si>
    <t>以前年度(231200)</t>
  </si>
  <si>
    <t>本年度(231210)</t>
  </si>
  <si>
    <t>小計</t>
  </si>
  <si>
    <t>以前年度</t>
  </si>
  <si>
    <t>本年度</t>
  </si>
  <si>
    <t>水土保持局</t>
  </si>
  <si>
    <t>水利署及所屬</t>
  </si>
  <si>
    <t>內政部主管</t>
  </si>
  <si>
    <t>營建署及所屬</t>
  </si>
  <si>
    <t>環境保護支出</t>
  </si>
  <si>
    <t>下水道管理業務</t>
  </si>
  <si>
    <t>雨水下水道</t>
  </si>
  <si>
    <t>經濟部主管</t>
  </si>
  <si>
    <t>農業支出</t>
  </si>
  <si>
    <t>農業委員會主管</t>
  </si>
  <si>
    <t>農業委員會</t>
  </si>
  <si>
    <t>農業發展</t>
  </si>
  <si>
    <t>農田排水</t>
  </si>
  <si>
    <t>水土保持局</t>
  </si>
  <si>
    <t>水土保持發展</t>
  </si>
  <si>
    <t>歲入預算執行表</t>
  </si>
  <si>
    <t>單位：新臺幣元</t>
  </si>
  <si>
    <t>名　　　稱</t>
  </si>
  <si>
    <t>歲入預算</t>
  </si>
  <si>
    <t>單位：新臺幣元</t>
  </si>
  <si>
    <t>分配累計數</t>
  </si>
  <si>
    <t>實現累計數</t>
  </si>
  <si>
    <t>分配數餘額</t>
  </si>
  <si>
    <t>全部計畫
未分配預算數</t>
  </si>
  <si>
    <t>名　　　稱</t>
  </si>
  <si>
    <t>內政院主管</t>
  </si>
  <si>
    <t>營建署及所屬</t>
  </si>
  <si>
    <t>中央地質調查所</t>
  </si>
  <si>
    <t>農委會</t>
  </si>
  <si>
    <t>中央政府流域綜合治理計畫</t>
  </si>
  <si>
    <t>中央政府流域綜合治理計畫</t>
  </si>
  <si>
    <t>中央政府流域綜合治理計畫</t>
  </si>
  <si>
    <t>中央政府流域綜合治理計畫</t>
  </si>
  <si>
    <t>河川及區域排水改善</t>
  </si>
  <si>
    <t>河川區域排水管理及治理</t>
  </si>
  <si>
    <t>設施區域及農田排水瓶頸改善</t>
  </si>
  <si>
    <t>林務局</t>
  </si>
  <si>
    <t>林業發展</t>
  </si>
  <si>
    <t>國有林治理</t>
  </si>
  <si>
    <t>上游坡地水土保持及治山防洪</t>
  </si>
  <si>
    <t>漁業署及所屬</t>
  </si>
  <si>
    <t>漁業發展</t>
  </si>
  <si>
    <t>水產養殖排水</t>
  </si>
  <si>
    <t>農糧署及所屬</t>
  </si>
  <si>
    <t>農業防災作為</t>
  </si>
  <si>
    <t>輔導設置農業產銷設施及分散產區</t>
  </si>
  <si>
    <t>第2期特別預算年度會計報告</t>
  </si>
  <si>
    <t>中華民國 105 年  1 月 1 日</t>
  </si>
  <si>
    <t xml:space="preserve">  至 105 年 12 月 31 日止</t>
  </si>
  <si>
    <t xml:space="preserve">  至 105 年 12 月 31 日止</t>
  </si>
  <si>
    <t>中華民國 105 年  1 月 1 日</t>
  </si>
  <si>
    <t>稅課收入</t>
  </si>
  <si>
    <t>財政部</t>
  </si>
  <si>
    <t>所得稅</t>
  </si>
  <si>
    <t>營利事業所得稅</t>
  </si>
  <si>
    <t>中華民國 105 年  1 月 1 日</t>
  </si>
  <si>
    <t xml:space="preserve">  至 105 年 12 月 31 日止</t>
  </si>
  <si>
    <t>預付數</t>
  </si>
  <si>
    <t>罰款及賠償收入</t>
  </si>
  <si>
    <t>水利署及所屬</t>
  </si>
  <si>
    <t>賠償收入</t>
  </si>
  <si>
    <t>一般賠償收入</t>
  </si>
  <si>
    <t>財產收入</t>
  </si>
  <si>
    <t>財產售價</t>
  </si>
  <si>
    <t>動產售價</t>
  </si>
  <si>
    <t>廢舊物資售價</t>
  </si>
  <si>
    <t>其他收入</t>
  </si>
  <si>
    <t>雜項收入</t>
  </si>
  <si>
    <t>其他雜項收入</t>
  </si>
  <si>
    <t>預收累計數</t>
  </si>
  <si>
    <t>預付累計數</t>
  </si>
  <si>
    <t>本年度收入實現數</t>
  </si>
  <si>
    <t>中華民國 105 年  1 月 1 日</t>
  </si>
  <si>
    <t/>
  </si>
  <si>
    <r>
      <rPr>
        <sz val="10"/>
        <color indexed="8"/>
        <rFont val="新細明體"/>
        <family val="1"/>
      </rPr>
      <t>資產</t>
    </r>
  </si>
  <si>
    <r>
      <rPr>
        <sz val="10"/>
        <color indexed="8"/>
        <rFont val="新細明體"/>
        <family val="1"/>
      </rPr>
      <t>淨資產</t>
    </r>
  </si>
  <si>
    <r>
      <rPr>
        <sz val="10"/>
        <color indexed="8"/>
        <rFont val="新細明體"/>
        <family val="1"/>
      </rPr>
      <t>流動資產</t>
    </r>
  </si>
  <si>
    <r>
      <rPr>
        <sz val="10"/>
        <color indexed="8"/>
        <rFont val="新細明體"/>
        <family val="1"/>
      </rPr>
      <t>預付款</t>
    </r>
  </si>
  <si>
    <r>
      <rPr>
        <sz val="10"/>
        <rFont val="新細明體"/>
        <family val="1"/>
      </rPr>
      <t>內政部營建署</t>
    </r>
  </si>
  <si>
    <r>
      <rPr>
        <sz val="10"/>
        <rFont val="新細明體"/>
        <family val="1"/>
      </rPr>
      <t>經濟部水利署</t>
    </r>
  </si>
  <si>
    <r>
      <rPr>
        <sz val="10"/>
        <rFont val="新細明體"/>
        <family val="1"/>
      </rPr>
      <t>行政院農業委員會</t>
    </r>
  </si>
  <si>
    <r>
      <rPr>
        <sz val="10"/>
        <color indexed="8"/>
        <rFont val="新細明體"/>
        <family val="1"/>
      </rPr>
      <t>預付其他政府款</t>
    </r>
  </si>
  <si>
    <r>
      <rPr>
        <sz val="8"/>
        <rFont val="新細明體"/>
        <family val="1"/>
      </rPr>
      <t>內政部營建署</t>
    </r>
  </si>
  <si>
    <r>
      <rPr>
        <sz val="8"/>
        <rFont val="新細明體"/>
        <family val="1"/>
      </rPr>
      <t>經濟部水利署</t>
    </r>
  </si>
  <si>
    <r>
      <rPr>
        <sz val="8"/>
        <rFont val="新細明體"/>
        <family val="1"/>
      </rPr>
      <t>行政院農業委員會</t>
    </r>
  </si>
  <si>
    <r>
      <rPr>
        <sz val="10"/>
        <color indexed="8"/>
        <rFont val="新細明體"/>
        <family val="1"/>
      </rPr>
      <t>合　計　</t>
    </r>
  </si>
  <si>
    <t>分     配      預       算       數</t>
  </si>
  <si>
    <t>本　  　年　  　度 　  　收　  　入　  　數</t>
  </si>
  <si>
    <t>本年度分配數</t>
  </si>
  <si>
    <t>合  　    計</t>
  </si>
  <si>
    <t>實   現   數</t>
  </si>
  <si>
    <t>預  收  數</t>
  </si>
  <si>
    <r>
      <rPr>
        <sz val="12"/>
        <rFont val="新細明體"/>
        <family val="1"/>
      </rPr>
      <t>　</t>
    </r>
  </si>
  <si>
    <r>
      <t>分配</t>
    </r>
  </si>
  <si>
    <t>預 算數</t>
  </si>
  <si>
    <t>本年度支出數</t>
  </si>
  <si>
    <t>本年度分配數</t>
  </si>
  <si>
    <t>實   現   數</t>
  </si>
  <si>
    <r>
      <rPr>
        <sz val="12"/>
        <color indexed="8"/>
        <rFont val="新細明體"/>
        <family val="1"/>
      </rPr>
      <t>　</t>
    </r>
  </si>
  <si>
    <t>金　　　額</t>
  </si>
  <si>
    <t>原 預 算 數</t>
  </si>
  <si>
    <t>預算增減數</t>
  </si>
  <si>
    <t>原 預 算 數</t>
  </si>
  <si>
    <t xml:space="preserve"> 預算增減數</t>
  </si>
  <si>
    <t>合　   計</t>
  </si>
  <si>
    <t>科　　　　　　目</t>
  </si>
  <si>
    <t>全　部　計　畫　預　算　數</t>
  </si>
  <si>
    <t>分　配　預　算　數</t>
  </si>
  <si>
    <t>全　部　計　畫　預　算　數</t>
  </si>
  <si>
    <t>合 　   計</t>
  </si>
  <si>
    <t>原 預 算 數</t>
  </si>
  <si>
    <r>
      <t>合</t>
    </r>
    <r>
      <rPr>
        <sz val="12"/>
        <color indexed="8"/>
        <rFont val="標楷體"/>
        <family val="4"/>
      </rPr>
      <t xml:space="preserve">     　　   計</t>
    </r>
  </si>
  <si>
    <t>科                   目</t>
  </si>
  <si>
    <t>全　部　計　畫　預　算　數</t>
  </si>
  <si>
    <r>
      <t xml:space="preserve"> </t>
    </r>
    <r>
      <rPr>
        <sz val="12"/>
        <color indexed="8"/>
        <rFont val="標楷體"/>
        <family val="4"/>
      </rPr>
      <t>預 算
 增 減 數</t>
    </r>
  </si>
  <si>
    <t>全　部　計　畫　預　算　數</t>
  </si>
  <si>
    <t>科　　　　　　目</t>
  </si>
  <si>
    <t>全　部　計　畫　預　算　數</t>
  </si>
  <si>
    <t>分 配 數 餘 額</t>
  </si>
  <si>
    <t>中華民國 105年1月1日</t>
  </si>
  <si>
    <t>至 105年12月31日止</t>
  </si>
  <si>
    <t>科目</t>
  </si>
  <si>
    <t>科目</t>
  </si>
  <si>
    <r>
      <rPr>
        <sz val="10"/>
        <color indexed="9"/>
        <rFont val="新細明體"/>
        <family val="1"/>
      </rPr>
      <t>資產負債淨額</t>
    </r>
  </si>
  <si>
    <r>
      <rPr>
        <sz val="10"/>
        <color indexed="9"/>
        <rFont val="新細明體"/>
        <family val="1"/>
      </rPr>
      <t>資產負債淨額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</si>
</sst>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- &quot;"/>
    <numFmt numFmtId="189" formatCode="#,##0.00;[Black]\-#,##0.00;&quot;…&quot;"/>
    <numFmt numFmtId="190" formatCode="_-* #,##0.00_-;\-* #,##0.00_-;_-* &quot;_&quot;"/>
    <numFmt numFmtId="191" formatCode="_(* #,##0.0_);_(* \(#,##0.0\);_(* &quot;-&quot;??_);_(@_)"/>
    <numFmt numFmtId="192" formatCode="_(* #,##0_);_(* \(#,##0\);_(* &quot;-&quot;??_);_(@_)"/>
    <numFmt numFmtId="193" formatCode="m&quot;月&quot;d&quot;日&quot;"/>
    <numFmt numFmtId="194" formatCode="#,##0_);[Red]\(#,##0\)"/>
    <numFmt numFmtId="195" formatCode="#,##0_ "/>
    <numFmt numFmtId="196" formatCode="#,##0.00_ ;[Red]\-#,##0.00\ "/>
  </numFmts>
  <fonts count="10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u val="single"/>
      <sz val="14"/>
      <name val="新細明體"/>
      <family val="1"/>
    </font>
    <font>
      <b/>
      <sz val="12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新細明體"/>
      <family val="1"/>
    </font>
    <font>
      <sz val="9"/>
      <name val="新細明體"/>
      <family val="1"/>
    </font>
    <font>
      <sz val="10"/>
      <color indexed="9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name val="新細明體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新細明體"/>
      <family val="1"/>
    </font>
    <font>
      <sz val="8"/>
      <name val="Arial"/>
      <family val="2"/>
    </font>
    <font>
      <sz val="14"/>
      <name val="Arial"/>
      <family val="2"/>
    </font>
    <font>
      <sz val="12"/>
      <color indexed="8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3"/>
      <name val="新細明體"/>
      <family val="1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sz val="15"/>
      <color indexed="8"/>
      <name val="標楷體"/>
      <family val="4"/>
    </font>
    <font>
      <sz val="13"/>
      <name val="新細明體"/>
      <family val="1"/>
    </font>
    <font>
      <sz val="11"/>
      <color indexed="8"/>
      <name val="標楷體"/>
      <family val="4"/>
    </font>
    <font>
      <sz val="10"/>
      <color indexed="9"/>
      <name val="Arial"/>
      <family val="2"/>
    </font>
    <font>
      <sz val="10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Calibri Light"/>
      <family val="1"/>
    </font>
    <font>
      <b/>
      <sz val="13"/>
      <name val="Calibri Light"/>
      <family val="1"/>
    </font>
    <font>
      <sz val="11"/>
      <name val="Calibri Light"/>
      <family val="1"/>
    </font>
    <font>
      <sz val="10"/>
      <name val="Calibri Light"/>
      <family val="1"/>
    </font>
    <font>
      <sz val="14"/>
      <name val="Calibri Light"/>
      <family val="1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8"/>
      <color theme="1"/>
      <name val="標楷體"/>
      <family val="4"/>
    </font>
    <font>
      <sz val="15"/>
      <color theme="1"/>
      <name val="標楷體"/>
      <family val="4"/>
    </font>
    <font>
      <sz val="12"/>
      <color theme="1"/>
      <name val="Calibri Light"/>
      <family val="1"/>
    </font>
    <font>
      <sz val="13"/>
      <name val="Calibri Light"/>
      <family val="1"/>
    </font>
    <font>
      <sz val="11"/>
      <color theme="1"/>
      <name val="標楷體"/>
      <family val="4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2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0" borderId="1" applyNumberFormat="0" applyFill="0" applyAlignment="0" applyProtection="0"/>
    <xf numFmtId="0" fontId="76" fillId="21" borderId="0" applyNumberFormat="0" applyBorder="0" applyAlignment="0" applyProtection="0"/>
    <xf numFmtId="9" fontId="0" fillId="0" borderId="0" applyFont="0" applyFill="0" applyBorder="0" applyAlignment="0" applyProtection="0"/>
    <xf numFmtId="0" fontId="7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18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0" fontId="5" fillId="0" borderId="0" xfId="0" applyFont="1" applyAlignment="1">
      <alignment/>
    </xf>
    <xf numFmtId="188" fontId="16" fillId="0" borderId="10" xfId="0" applyNumberFormat="1" applyFont="1" applyBorder="1" applyAlignment="1">
      <alignment horizontal="right" vertical="top"/>
    </xf>
    <xf numFmtId="188" fontId="16" fillId="0" borderId="11" xfId="0" applyNumberFormat="1" applyFont="1" applyBorder="1" applyAlignment="1">
      <alignment horizontal="right"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188" fontId="17" fillId="0" borderId="10" xfId="0" applyNumberFormat="1" applyFont="1" applyBorder="1" applyAlignment="1">
      <alignment horizontal="right" vertical="center"/>
    </xf>
    <xf numFmtId="188" fontId="17" fillId="0" borderId="12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188" fontId="17" fillId="0" borderId="11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8" fontId="18" fillId="0" borderId="10" xfId="0" applyNumberFormat="1" applyFont="1" applyBorder="1" applyAlignment="1">
      <alignment horizontal="right" vertical="top"/>
    </xf>
    <xf numFmtId="188" fontId="18" fillId="0" borderId="12" xfId="0" applyNumberFormat="1" applyFont="1" applyBorder="1" applyAlignment="1">
      <alignment horizontal="right" vertical="top"/>
    </xf>
    <xf numFmtId="188" fontId="18" fillId="0" borderId="11" xfId="0" applyNumberFormat="1" applyFont="1" applyBorder="1" applyAlignment="1">
      <alignment horizontal="right" vertical="top"/>
    </xf>
    <xf numFmtId="0" fontId="5" fillId="0" borderId="0" xfId="35">
      <alignment vertical="center"/>
      <protection/>
    </xf>
    <xf numFmtId="0" fontId="7" fillId="0" borderId="10" xfId="35" applyFont="1" applyBorder="1" applyAlignment="1">
      <alignment horizontal="distributed" vertical="center"/>
      <protection/>
    </xf>
    <xf numFmtId="0" fontId="22" fillId="0" borderId="12" xfId="38" applyNumberFormat="1" applyFont="1" applyFill="1" applyBorder="1" applyAlignment="1">
      <alignment horizontal="distributed" vertical="center"/>
    </xf>
    <xf numFmtId="0" fontId="22" fillId="0" borderId="11" xfId="38" applyNumberFormat="1" applyFont="1" applyFill="1" applyBorder="1" applyAlignment="1">
      <alignment horizontal="distributed" vertical="center"/>
    </xf>
    <xf numFmtId="0" fontId="7" fillId="0" borderId="13" xfId="35" applyFont="1" applyBorder="1" applyAlignment="1">
      <alignment horizontal="distributed" vertical="center"/>
      <protection/>
    </xf>
    <xf numFmtId="0" fontId="22" fillId="0" borderId="14" xfId="38" applyNumberFormat="1" applyFont="1" applyFill="1" applyBorder="1" applyAlignment="1">
      <alignment horizontal="distributed" vertical="center"/>
    </xf>
    <xf numFmtId="0" fontId="22" fillId="0" borderId="15" xfId="38" applyNumberFormat="1" applyFont="1" applyFill="1" applyBorder="1" applyAlignment="1">
      <alignment horizontal="center" vertical="center" wrapText="1"/>
    </xf>
    <xf numFmtId="0" fontId="22" fillId="0" borderId="16" xfId="38" applyNumberFormat="1" applyFont="1" applyFill="1" applyBorder="1" applyAlignment="1">
      <alignment horizontal="center" vertical="center" wrapText="1"/>
    </xf>
    <xf numFmtId="0" fontId="22" fillId="0" borderId="15" xfId="38" applyNumberFormat="1" applyFont="1" applyFill="1" applyBorder="1" applyAlignment="1">
      <alignment horizontal="center" vertical="center"/>
    </xf>
    <xf numFmtId="0" fontId="22" fillId="0" borderId="16" xfId="38" applyNumberFormat="1" applyFont="1" applyFill="1" applyBorder="1" applyAlignment="1">
      <alignment horizontal="center" vertical="center"/>
    </xf>
    <xf numFmtId="0" fontId="22" fillId="0" borderId="17" xfId="38" applyNumberFormat="1" applyFont="1" applyFill="1" applyBorder="1" applyAlignment="1">
      <alignment horizontal="center" vertical="center"/>
    </xf>
    <xf numFmtId="0" fontId="24" fillId="33" borderId="18" xfId="35" applyFont="1" applyFill="1" applyBorder="1" applyAlignment="1">
      <alignment horizontal="distributed" vertical="top" wrapText="1"/>
      <protection/>
    </xf>
    <xf numFmtId="43" fontId="25" fillId="33" borderId="12" xfId="38" applyNumberFormat="1" applyFont="1" applyFill="1" applyBorder="1" applyAlignment="1">
      <alignment horizontal="center" vertical="center" wrapText="1"/>
    </xf>
    <xf numFmtId="43" fontId="25" fillId="33" borderId="19" xfId="38" applyNumberFormat="1" applyFont="1" applyFill="1" applyBorder="1" applyAlignment="1">
      <alignment horizontal="center" vertical="center" wrapText="1"/>
    </xf>
    <xf numFmtId="43" fontId="5" fillId="0" borderId="0" xfId="35" applyNumberFormat="1">
      <alignment vertical="center"/>
      <protection/>
    </xf>
    <xf numFmtId="0" fontId="24" fillId="34" borderId="20" xfId="35" applyFont="1" applyFill="1" applyBorder="1" applyAlignment="1">
      <alignment vertical="top" wrapText="1"/>
      <protection/>
    </xf>
    <xf numFmtId="190" fontId="26" fillId="34" borderId="16" xfId="35" applyNumberFormat="1" applyFont="1" applyFill="1" applyBorder="1" applyAlignment="1">
      <alignment horizontal="right" vertical="center"/>
      <protection/>
    </xf>
    <xf numFmtId="190" fontId="26" fillId="34" borderId="17" xfId="35" applyNumberFormat="1" applyFont="1" applyFill="1" applyBorder="1" applyAlignment="1">
      <alignment horizontal="right" vertical="center"/>
      <protection/>
    </xf>
    <xf numFmtId="0" fontId="7" fillId="0" borderId="20" xfId="35" applyFont="1" applyBorder="1" applyAlignment="1">
      <alignment horizontal="left" vertical="top" wrapText="1"/>
      <protection/>
    </xf>
    <xf numFmtId="190" fontId="27" fillId="0" borderId="16" xfId="35" applyNumberFormat="1" applyFont="1" applyBorder="1" applyAlignment="1">
      <alignment horizontal="right" vertical="center"/>
      <protection/>
    </xf>
    <xf numFmtId="43" fontId="25" fillId="0" borderId="16" xfId="38" applyNumberFormat="1" applyFont="1" applyFill="1" applyBorder="1" applyAlignment="1">
      <alignment horizontal="center" vertical="center" wrapText="1"/>
    </xf>
    <xf numFmtId="190" fontId="27" fillId="0" borderId="17" xfId="35" applyNumberFormat="1" applyFont="1" applyBorder="1" applyAlignment="1">
      <alignment horizontal="right" vertical="center"/>
      <protection/>
    </xf>
    <xf numFmtId="0" fontId="1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2"/>
    </xf>
    <xf numFmtId="188" fontId="28" fillId="0" borderId="10" xfId="0" applyNumberFormat="1" applyFont="1" applyBorder="1" applyAlignment="1">
      <alignment horizontal="right" vertical="center"/>
    </xf>
    <xf numFmtId="188" fontId="28" fillId="0" borderId="12" xfId="0" applyNumberFormat="1" applyFont="1" applyBorder="1" applyAlignment="1">
      <alignment horizontal="right" vertical="center"/>
    </xf>
    <xf numFmtId="188" fontId="28" fillId="0" borderId="0" xfId="0" applyNumberFormat="1" applyFont="1" applyBorder="1" applyAlignment="1">
      <alignment horizontal="right" vertical="center"/>
    </xf>
    <xf numFmtId="188" fontId="28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 indent="3"/>
    </xf>
    <xf numFmtId="188" fontId="29" fillId="0" borderId="0" xfId="0" applyNumberFormat="1" applyFont="1" applyBorder="1" applyAlignment="1">
      <alignment horizontal="right" vertical="center"/>
    </xf>
    <xf numFmtId="188" fontId="29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indent="3"/>
    </xf>
    <xf numFmtId="186" fontId="6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190" fontId="26" fillId="34" borderId="21" xfId="35" applyNumberFormat="1" applyFont="1" applyFill="1" applyBorder="1" applyAlignment="1">
      <alignment horizontal="right" vertical="center"/>
      <protection/>
    </xf>
    <xf numFmtId="190" fontId="26" fillId="35" borderId="16" xfId="35" applyNumberFormat="1" applyFont="1" applyFill="1" applyBorder="1" applyAlignment="1">
      <alignment horizontal="right" vertical="center"/>
      <protection/>
    </xf>
    <xf numFmtId="43" fontId="25" fillId="35" borderId="16" xfId="38" applyNumberFormat="1" applyFont="1" applyFill="1" applyBorder="1" applyAlignment="1">
      <alignment horizontal="center" vertical="center" wrapText="1"/>
    </xf>
    <xf numFmtId="189" fontId="28" fillId="0" borderId="0" xfId="0" applyNumberFormat="1" applyFont="1" applyBorder="1" applyAlignment="1">
      <alignment horizontal="right" vertical="center"/>
    </xf>
    <xf numFmtId="189" fontId="29" fillId="0" borderId="12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89" fillId="0" borderId="0" xfId="0" applyFont="1" applyAlignment="1">
      <alignment/>
    </xf>
    <xf numFmtId="0" fontId="90" fillId="0" borderId="22" xfId="0" applyFont="1" applyFill="1" applyBorder="1" applyAlignment="1">
      <alignment vertical="center"/>
    </xf>
    <xf numFmtId="0" fontId="90" fillId="0" borderId="14" xfId="0" applyFont="1" applyFill="1" applyBorder="1" applyAlignment="1">
      <alignment vertical="center"/>
    </xf>
    <xf numFmtId="0" fontId="90" fillId="0" borderId="10" xfId="0" applyFont="1" applyFill="1" applyBorder="1" applyAlignment="1">
      <alignment horizontal="center" vertical="top"/>
    </xf>
    <xf numFmtId="0" fontId="90" fillId="0" borderId="12" xfId="0" applyFont="1" applyFill="1" applyBorder="1" applyAlignment="1">
      <alignment horizontal="center" vertical="top"/>
    </xf>
    <xf numFmtId="188" fontId="91" fillId="0" borderId="12" xfId="0" applyNumberFormat="1" applyFont="1" applyBorder="1" applyAlignment="1">
      <alignment horizontal="right" vertical="top"/>
    </xf>
    <xf numFmtId="188" fontId="91" fillId="0" borderId="10" xfId="0" applyNumberFormat="1" applyFont="1" applyBorder="1" applyAlignment="1">
      <alignment horizontal="right" vertical="top"/>
    </xf>
    <xf numFmtId="188" fontId="91" fillId="0" borderId="11" xfId="0" applyNumberFormat="1" applyFont="1" applyBorder="1" applyAlignment="1">
      <alignment horizontal="right" vertical="top"/>
    </xf>
    <xf numFmtId="0" fontId="90" fillId="0" borderId="23" xfId="0" applyFont="1" applyFill="1" applyBorder="1" applyAlignment="1">
      <alignment horizontal="center" vertical="top"/>
    </xf>
    <xf numFmtId="0" fontId="89" fillId="0" borderId="10" xfId="0" applyFont="1" applyBorder="1" applyAlignment="1">
      <alignment/>
    </xf>
    <xf numFmtId="0" fontId="89" fillId="0" borderId="12" xfId="0" applyFont="1" applyBorder="1" applyAlignment="1">
      <alignment/>
    </xf>
    <xf numFmtId="0" fontId="89" fillId="0" borderId="11" xfId="0" applyFont="1" applyBorder="1" applyAlignment="1">
      <alignment/>
    </xf>
    <xf numFmtId="0" fontId="89" fillId="0" borderId="0" xfId="0" applyFont="1" applyBorder="1" applyAlignment="1">
      <alignment/>
    </xf>
    <xf numFmtId="4" fontId="30" fillId="0" borderId="10" xfId="33" applyNumberFormat="1" applyFont="1" applyBorder="1" applyAlignment="1">
      <alignment horizontal="right" vertical="center" wrapText="1"/>
      <protection/>
    </xf>
    <xf numFmtId="4" fontId="30" fillId="0" borderId="0" xfId="33" applyNumberFormat="1" applyFont="1" applyBorder="1" applyAlignment="1">
      <alignment horizontal="right" vertical="center" wrapText="1"/>
      <protection/>
    </xf>
    <xf numFmtId="49" fontId="31" fillId="0" borderId="0" xfId="33" applyNumberFormat="1" applyFont="1" applyBorder="1" applyAlignment="1">
      <alignment vertical="center" wrapText="1"/>
      <protection/>
    </xf>
    <xf numFmtId="4" fontId="32" fillId="0" borderId="10" xfId="33" applyNumberFormat="1" applyFont="1" applyBorder="1" applyAlignment="1">
      <alignment horizontal="right" vertical="center" wrapText="1"/>
      <protection/>
    </xf>
    <xf numFmtId="4" fontId="32" fillId="0" borderId="0" xfId="33" applyNumberFormat="1" applyFont="1" applyBorder="1" applyAlignment="1">
      <alignment horizontal="right" vertical="center" wrapText="1"/>
      <protection/>
    </xf>
    <xf numFmtId="4" fontId="33" fillId="0" borderId="10" xfId="33" applyNumberFormat="1" applyFont="1" applyBorder="1" applyAlignment="1">
      <alignment horizontal="right" vertical="center" wrapText="1"/>
      <protection/>
    </xf>
    <xf numFmtId="4" fontId="33" fillId="0" borderId="0" xfId="33" applyNumberFormat="1" applyFont="1" applyBorder="1" applyAlignment="1">
      <alignment horizontal="right" vertical="center" wrapText="1"/>
      <protection/>
    </xf>
    <xf numFmtId="4" fontId="33" fillId="0" borderId="24" xfId="33" applyNumberFormat="1" applyFont="1" applyBorder="1" applyAlignment="1">
      <alignment horizontal="right" vertical="center" wrapText="1"/>
      <protection/>
    </xf>
    <xf numFmtId="4" fontId="30" fillId="0" borderId="25" xfId="33" applyNumberFormat="1" applyFont="1" applyBorder="1" applyAlignment="1">
      <alignment horizontal="right" vertical="center" wrapText="1"/>
      <protection/>
    </xf>
    <xf numFmtId="4" fontId="33" fillId="0" borderId="13" xfId="33" applyNumberFormat="1" applyFont="1" applyBorder="1" applyAlignment="1">
      <alignment horizontal="right" vertical="center" wrapText="1"/>
      <protection/>
    </xf>
    <xf numFmtId="4" fontId="33" fillId="0" borderId="25" xfId="33" applyNumberFormat="1" applyFont="1" applyBorder="1" applyAlignment="1">
      <alignment horizontal="right" vertical="center" wrapText="1"/>
      <protection/>
    </xf>
    <xf numFmtId="49" fontId="33" fillId="0" borderId="22" xfId="33" applyNumberFormat="1" applyFont="1" applyBorder="1" applyAlignment="1">
      <alignment horizontal="left" vertical="center" wrapText="1"/>
      <protection/>
    </xf>
    <xf numFmtId="49" fontId="33" fillId="0" borderId="14" xfId="33" applyNumberFormat="1" applyFont="1" applyBorder="1" applyAlignment="1">
      <alignment vertical="center" wrapText="1"/>
      <protection/>
    </xf>
    <xf numFmtId="49" fontId="33" fillId="0" borderId="10" xfId="33" applyNumberFormat="1" applyFont="1" applyBorder="1" applyAlignment="1">
      <alignment horizontal="left" vertical="center" wrapText="1" indent="1"/>
      <protection/>
    </xf>
    <xf numFmtId="49" fontId="33" fillId="0" borderId="10" xfId="33" applyNumberFormat="1" applyFont="1" applyBorder="1" applyAlignment="1">
      <alignment horizontal="left" vertical="center" wrapText="1" indent="2"/>
      <protection/>
    </xf>
    <xf numFmtId="0" fontId="17" fillId="0" borderId="10" xfId="0" applyFont="1" applyBorder="1" applyAlignment="1">
      <alignment horizontal="left" vertical="top" indent="5"/>
    </xf>
    <xf numFmtId="186" fontId="17" fillId="0" borderId="10" xfId="0" applyNumberFormat="1" applyFont="1" applyBorder="1" applyAlignment="1">
      <alignment horizontal="right" vertical="top"/>
    </xf>
    <xf numFmtId="0" fontId="17" fillId="0" borderId="10" xfId="0" applyFont="1" applyBorder="1" applyAlignment="1">
      <alignment horizontal="left" vertical="top" indent="2"/>
    </xf>
    <xf numFmtId="186" fontId="17" fillId="0" borderId="12" xfId="0" applyNumberFormat="1" applyFont="1" applyBorder="1" applyAlignment="1">
      <alignment horizontal="right" vertical="top"/>
    </xf>
    <xf numFmtId="0" fontId="17" fillId="0" borderId="0" xfId="0" applyFont="1" applyAlignment="1">
      <alignment/>
    </xf>
    <xf numFmtId="49" fontId="33" fillId="0" borderId="12" xfId="33" applyNumberFormat="1" applyFont="1" applyBorder="1" applyAlignment="1">
      <alignment vertical="center" wrapText="1"/>
      <protection/>
    </xf>
    <xf numFmtId="0" fontId="35" fillId="0" borderId="10" xfId="0" applyFont="1" applyBorder="1" applyAlignment="1">
      <alignment horizontal="left" vertical="top" indent="3"/>
    </xf>
    <xf numFmtId="186" fontId="35" fillId="0" borderId="10" xfId="0" applyNumberFormat="1" applyFont="1" applyBorder="1" applyAlignment="1">
      <alignment horizontal="right" vertical="top"/>
    </xf>
    <xf numFmtId="0" fontId="36" fillId="0" borderId="10" xfId="0" applyFont="1" applyBorder="1" applyAlignment="1">
      <alignment horizontal="distributed" vertical="top"/>
    </xf>
    <xf numFmtId="186" fontId="36" fillId="0" borderId="12" xfId="0" applyNumberFormat="1" applyFont="1" applyBorder="1" applyAlignment="1">
      <alignment horizontal="right" vertical="top"/>
    </xf>
    <xf numFmtId="49" fontId="33" fillId="0" borderId="10" xfId="33" applyNumberFormat="1" applyFont="1" applyBorder="1" applyAlignment="1">
      <alignment vertical="center" wrapText="1"/>
      <protection/>
    </xf>
    <xf numFmtId="49" fontId="30" fillId="0" borderId="10" xfId="33" applyNumberFormat="1" applyFont="1" applyBorder="1" applyAlignment="1">
      <alignment vertical="center" wrapText="1"/>
      <protection/>
    </xf>
    <xf numFmtId="49" fontId="30" fillId="0" borderId="12" xfId="33" applyNumberFormat="1" applyFont="1" applyBorder="1" applyAlignment="1">
      <alignment vertical="center" wrapText="1"/>
      <protection/>
    </xf>
    <xf numFmtId="49" fontId="33" fillId="0" borderId="10" xfId="33" applyNumberFormat="1" applyFont="1" applyBorder="1" applyAlignment="1">
      <alignment horizontal="center" vertical="center" wrapText="1"/>
      <protection/>
    </xf>
    <xf numFmtId="49" fontId="33" fillId="0" borderId="12" xfId="33" applyNumberFormat="1" applyFont="1" applyBorder="1" applyAlignment="1">
      <alignment horizontal="center" vertical="center" wrapText="1"/>
      <protection/>
    </xf>
    <xf numFmtId="0" fontId="33" fillId="0" borderId="10" xfId="33" applyNumberFormat="1" applyFont="1" applyBorder="1" applyAlignment="1">
      <alignment horizontal="left" vertical="top" wrapText="1"/>
      <protection/>
    </xf>
    <xf numFmtId="0" fontId="33" fillId="0" borderId="0" xfId="33" applyNumberFormat="1" applyFont="1" applyBorder="1" applyAlignment="1">
      <alignment horizontal="left" vertical="top" wrapText="1"/>
      <protection/>
    </xf>
    <xf numFmtId="0" fontId="33" fillId="0" borderId="12" xfId="33" applyNumberFormat="1" applyFont="1" applyBorder="1" applyAlignment="1">
      <alignment horizontal="left" vertical="top" wrapText="1"/>
      <protection/>
    </xf>
    <xf numFmtId="49" fontId="33" fillId="0" borderId="13" xfId="33" applyNumberFormat="1" applyFont="1" applyBorder="1" applyAlignment="1">
      <alignment horizontal="center" vertical="center" wrapText="1"/>
      <protection/>
    </xf>
    <xf numFmtId="49" fontId="33" fillId="0" borderId="15" xfId="33" applyNumberFormat="1" applyFont="1" applyBorder="1" applyAlignment="1">
      <alignment horizontal="center" vertical="center" wrapText="1"/>
      <protection/>
    </xf>
    <xf numFmtId="49" fontId="30" fillId="0" borderId="0" xfId="33" applyNumberFormat="1" applyFont="1" applyBorder="1" applyAlignment="1">
      <alignment vertical="center" wrapText="1"/>
      <protection/>
    </xf>
    <xf numFmtId="0" fontId="38" fillId="0" borderId="0" xfId="0" applyFont="1" applyAlignment="1">
      <alignment horizontal="centerContinuous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 quotePrefix="1">
      <alignment horizontal="centerContinuous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centerContinuous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Alignment="1">
      <alignment vertical="top"/>
    </xf>
    <xf numFmtId="0" fontId="92" fillId="0" borderId="10" xfId="0" applyFont="1" applyBorder="1" applyAlignment="1">
      <alignment horizontal="left" vertical="top" indent="3"/>
    </xf>
    <xf numFmtId="0" fontId="93" fillId="0" borderId="10" xfId="0" applyFont="1" applyBorder="1" applyAlignment="1">
      <alignment horizontal="left" vertical="top" wrapText="1"/>
    </xf>
    <xf numFmtId="0" fontId="94" fillId="0" borderId="10" xfId="0" applyFont="1" applyBorder="1" applyAlignment="1">
      <alignment horizontal="left" vertical="center"/>
    </xf>
    <xf numFmtId="188" fontId="95" fillId="0" borderId="10" xfId="0" applyNumberFormat="1" applyFont="1" applyBorder="1" applyAlignment="1">
      <alignment horizontal="right" vertical="center"/>
    </xf>
    <xf numFmtId="0" fontId="95" fillId="0" borderId="10" xfId="0" applyFont="1" applyBorder="1" applyAlignment="1">
      <alignment horizontal="left" vertical="center"/>
    </xf>
    <xf numFmtId="0" fontId="38" fillId="0" borderId="0" xfId="0" applyFont="1" applyAlignment="1" quotePrefix="1">
      <alignment horizontal="centerContinuous" vertical="center"/>
    </xf>
    <xf numFmtId="0" fontId="38" fillId="0" borderId="0" xfId="0" applyFont="1" applyAlignment="1">
      <alignment horizontal="centerContinuous" vertical="center"/>
    </xf>
    <xf numFmtId="0" fontId="38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92" fillId="0" borderId="10" xfId="0" applyFont="1" applyBorder="1" applyAlignment="1">
      <alignment horizontal="left" vertical="center"/>
    </xf>
    <xf numFmtId="188" fontId="95" fillId="0" borderId="0" xfId="0" applyNumberFormat="1" applyFont="1" applyBorder="1" applyAlignment="1">
      <alignment horizontal="right" vertical="center"/>
    </xf>
    <xf numFmtId="0" fontId="96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Continuous"/>
    </xf>
    <xf numFmtId="0" fontId="38" fillId="0" borderId="0" xfId="0" applyFont="1" applyBorder="1" applyAlignment="1">
      <alignment/>
    </xf>
    <xf numFmtId="0" fontId="40" fillId="0" borderId="0" xfId="0" applyFont="1" applyAlignment="1" quotePrefix="1">
      <alignment horizontal="centerContinuous"/>
    </xf>
    <xf numFmtId="0" fontId="92" fillId="0" borderId="10" xfId="0" applyFont="1" applyBorder="1" applyAlignment="1">
      <alignment horizontal="left" vertical="center" indent="2"/>
    </xf>
    <xf numFmtId="0" fontId="92" fillId="0" borderId="0" xfId="0" applyFont="1" applyBorder="1" applyAlignment="1">
      <alignment vertical="top"/>
    </xf>
    <xf numFmtId="0" fontId="92" fillId="0" borderId="10" xfId="0" applyFont="1" applyBorder="1" applyAlignment="1">
      <alignment horizontal="left" vertical="center" indent="3"/>
    </xf>
    <xf numFmtId="0" fontId="92" fillId="0" borderId="0" xfId="0" applyFont="1" applyBorder="1" applyAlignment="1">
      <alignment/>
    </xf>
    <xf numFmtId="0" fontId="92" fillId="0" borderId="0" xfId="0" applyFont="1" applyAlignment="1">
      <alignment/>
    </xf>
    <xf numFmtId="0" fontId="92" fillId="0" borderId="10" xfId="0" applyFont="1" applyBorder="1" applyAlignment="1">
      <alignment horizontal="left" vertical="center" wrapText="1" indent="3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2" fillId="0" borderId="12" xfId="0" applyFont="1" applyFill="1" applyBorder="1" applyAlignment="1">
      <alignment horizontal="left" vertical="top" wrapText="1" indent="3"/>
    </xf>
    <xf numFmtId="0" fontId="92" fillId="0" borderId="12" xfId="0" applyFont="1" applyFill="1" applyBorder="1" applyAlignment="1">
      <alignment horizontal="left" vertical="top" indent="4"/>
    </xf>
    <xf numFmtId="0" fontId="92" fillId="0" borderId="12" xfId="0" applyFont="1" applyFill="1" applyBorder="1" applyAlignment="1">
      <alignment horizontal="left" vertical="top" wrapText="1" indent="4"/>
    </xf>
    <xf numFmtId="0" fontId="92" fillId="0" borderId="10" xfId="0" applyFont="1" applyBorder="1" applyAlignment="1">
      <alignment/>
    </xf>
    <xf numFmtId="0" fontId="92" fillId="0" borderId="12" xfId="0" applyFont="1" applyBorder="1" applyAlignment="1">
      <alignment/>
    </xf>
    <xf numFmtId="0" fontId="97" fillId="0" borderId="0" xfId="0" applyFont="1" applyAlignment="1">
      <alignment horizontal="centerContinuous"/>
    </xf>
    <xf numFmtId="0" fontId="98" fillId="0" borderId="0" xfId="0" applyFont="1" applyAlignment="1">
      <alignment horizontal="centerContinuous"/>
    </xf>
    <xf numFmtId="0" fontId="98" fillId="0" borderId="0" xfId="0" applyFont="1" applyAlignment="1">
      <alignment/>
    </xf>
    <xf numFmtId="0" fontId="98" fillId="0" borderId="0" xfId="0" applyFont="1" applyAlignment="1">
      <alignment horizontal="centerContinuous" vertical="center"/>
    </xf>
    <xf numFmtId="0" fontId="98" fillId="0" borderId="0" xfId="0" applyFont="1" applyAlignment="1" quotePrefix="1">
      <alignment horizontal="centerContinuous" vertical="center"/>
    </xf>
    <xf numFmtId="0" fontId="98" fillId="0" borderId="0" xfId="0" applyFont="1" applyAlignment="1">
      <alignment vertical="center"/>
    </xf>
    <xf numFmtId="0" fontId="98" fillId="0" borderId="0" xfId="0" applyFont="1" applyFill="1" applyAlignment="1">
      <alignment horizontal="right" vertical="center"/>
    </xf>
    <xf numFmtId="0" fontId="98" fillId="0" borderId="0" xfId="0" applyFont="1" applyFill="1" applyAlignment="1">
      <alignment vertical="center"/>
    </xf>
    <xf numFmtId="0" fontId="98" fillId="0" borderId="0" xfId="0" applyFont="1" applyAlignment="1">
      <alignment horizontal="right" vertical="center"/>
    </xf>
    <xf numFmtId="0" fontId="99" fillId="0" borderId="0" xfId="0" applyFont="1" applyAlignment="1" quotePrefix="1">
      <alignment horizontal="centerContinuous"/>
    </xf>
    <xf numFmtId="0" fontId="100" fillId="0" borderId="0" xfId="0" applyFont="1" applyAlignment="1">
      <alignment horizontal="right"/>
    </xf>
    <xf numFmtId="0" fontId="100" fillId="0" borderId="0" xfId="0" applyFont="1" applyAlignment="1">
      <alignment horizontal="left"/>
    </xf>
    <xf numFmtId="0" fontId="101" fillId="0" borderId="0" xfId="0" applyFont="1" applyAlignment="1">
      <alignment horizontal="centerContinuous"/>
    </xf>
    <xf numFmtId="0" fontId="100" fillId="0" borderId="0" xfId="0" applyFont="1" applyAlignment="1">
      <alignment/>
    </xf>
    <xf numFmtId="0" fontId="102" fillId="0" borderId="0" xfId="0" applyFont="1" applyAlignment="1">
      <alignment vertical="top"/>
    </xf>
    <xf numFmtId="0" fontId="102" fillId="0" borderId="12" xfId="0" applyFont="1" applyFill="1" applyBorder="1" applyAlignment="1">
      <alignment horizontal="left" vertical="top" wrapText="1" indent="3"/>
    </xf>
    <xf numFmtId="0" fontId="102" fillId="0" borderId="12" xfId="0" applyFont="1" applyFill="1" applyBorder="1" applyAlignment="1">
      <alignment horizontal="left" vertical="top" indent="4"/>
    </xf>
    <xf numFmtId="0" fontId="102" fillId="0" borderId="12" xfId="0" applyFont="1" applyFill="1" applyBorder="1" applyAlignment="1">
      <alignment horizontal="left" vertical="top" wrapText="1" indent="4"/>
    </xf>
    <xf numFmtId="0" fontId="102" fillId="0" borderId="10" xfId="0" applyFont="1" applyBorder="1" applyAlignment="1">
      <alignment/>
    </xf>
    <xf numFmtId="0" fontId="102" fillId="0" borderId="12" xfId="0" applyFont="1" applyBorder="1" applyAlignment="1">
      <alignment/>
    </xf>
    <xf numFmtId="0" fontId="102" fillId="0" borderId="11" xfId="0" applyFont="1" applyBorder="1" applyAlignment="1">
      <alignment/>
    </xf>
    <xf numFmtId="0" fontId="102" fillId="0" borderId="0" xfId="0" applyFont="1" applyAlignment="1">
      <alignment/>
    </xf>
    <xf numFmtId="0" fontId="90" fillId="0" borderId="12" xfId="0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11" xfId="0" applyFont="1" applyBorder="1" applyAlignment="1">
      <alignment/>
    </xf>
    <xf numFmtId="188" fontId="18" fillId="0" borderId="10" xfId="0" applyNumberFormat="1" applyFont="1" applyBorder="1" applyAlignment="1">
      <alignment horizontal="right" vertical="center"/>
    </xf>
    <xf numFmtId="188" fontId="18" fillId="0" borderId="12" xfId="0" applyNumberFormat="1" applyFont="1" applyBorder="1" applyAlignment="1">
      <alignment horizontal="right" vertical="center"/>
    </xf>
    <xf numFmtId="188" fontId="18" fillId="0" borderId="11" xfId="0" applyNumberFormat="1" applyFont="1" applyBorder="1" applyAlignment="1">
      <alignment horizontal="right" vertical="center"/>
    </xf>
    <xf numFmtId="0" fontId="92" fillId="0" borderId="10" xfId="0" applyFont="1" applyBorder="1" applyAlignment="1">
      <alignment horizontal="left" vertical="top"/>
    </xf>
    <xf numFmtId="0" fontId="103" fillId="0" borderId="10" xfId="0" applyFont="1" applyBorder="1" applyAlignment="1">
      <alignment horizontal="left" vertical="top" wrapText="1"/>
    </xf>
    <xf numFmtId="188" fontId="17" fillId="0" borderId="10" xfId="0" applyNumberFormat="1" applyFont="1" applyBorder="1" applyAlignment="1">
      <alignment horizontal="right" vertical="top"/>
    </xf>
    <xf numFmtId="188" fontId="17" fillId="0" borderId="12" xfId="0" applyNumberFormat="1" applyFont="1" applyBorder="1" applyAlignment="1">
      <alignment horizontal="right" vertical="top"/>
    </xf>
    <xf numFmtId="188" fontId="17" fillId="0" borderId="11" xfId="0" applyNumberFormat="1" applyFont="1" applyBorder="1" applyAlignment="1">
      <alignment horizontal="right" vertical="top"/>
    </xf>
    <xf numFmtId="0" fontId="38" fillId="0" borderId="26" xfId="0" applyFont="1" applyBorder="1" applyAlignment="1">
      <alignment horizontal="centerContinuous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6" xfId="0" applyFont="1" applyBorder="1" applyAlignment="1">
      <alignment horizontal="distributed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 quotePrefix="1">
      <alignment horizontal="center" vertical="center"/>
    </xf>
    <xf numFmtId="0" fontId="92" fillId="0" borderId="10" xfId="0" applyFont="1" applyBorder="1" applyAlignment="1" quotePrefix="1">
      <alignment horizontal="center" vertical="center"/>
    </xf>
    <xf numFmtId="186" fontId="95" fillId="0" borderId="0" xfId="0" applyNumberFormat="1" applyFont="1" applyBorder="1" applyAlignment="1">
      <alignment horizontal="right" vertical="center"/>
    </xf>
    <xf numFmtId="0" fontId="92" fillId="0" borderId="10" xfId="0" applyFont="1" applyBorder="1" applyAlignment="1">
      <alignment horizontal="left" vertical="center" wrapText="1" indent="1"/>
    </xf>
    <xf numFmtId="0" fontId="38" fillId="0" borderId="0" xfId="0" applyFont="1" applyBorder="1" applyAlignment="1">
      <alignment vertical="center"/>
    </xf>
    <xf numFmtId="0" fontId="44" fillId="0" borderId="26" xfId="0" applyFont="1" applyBorder="1" applyAlignment="1">
      <alignment horizontal="center" vertical="center"/>
    </xf>
    <xf numFmtId="0" fontId="38" fillId="0" borderId="16" xfId="0" applyFont="1" applyBorder="1" applyAlignment="1">
      <alignment horizontal="distributed" vertical="center"/>
    </xf>
    <xf numFmtId="0" fontId="38" fillId="0" borderId="16" xfId="0" applyFont="1" applyBorder="1" applyAlignment="1">
      <alignment horizontal="distributed" vertical="center" wrapText="1"/>
    </xf>
    <xf numFmtId="0" fontId="5" fillId="0" borderId="10" xfId="0" applyFont="1" applyBorder="1" applyAlignment="1" quotePrefix="1">
      <alignment horizontal="center" vertical="center"/>
    </xf>
    <xf numFmtId="189" fontId="28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 indent="1"/>
    </xf>
    <xf numFmtId="0" fontId="92" fillId="0" borderId="14" xfId="0" applyFont="1" applyFill="1" applyBorder="1" applyAlignment="1" quotePrefix="1">
      <alignment horizontal="center" vertical="center"/>
    </xf>
    <xf numFmtId="188" fontId="18" fillId="0" borderId="14" xfId="0" applyNumberFormat="1" applyFont="1" applyBorder="1" applyAlignment="1">
      <alignment horizontal="right" vertical="center"/>
    </xf>
    <xf numFmtId="188" fontId="18" fillId="0" borderId="22" xfId="0" applyNumberFormat="1" applyFont="1" applyBorder="1" applyAlignment="1">
      <alignment horizontal="right" vertical="center"/>
    </xf>
    <xf numFmtId="188" fontId="18" fillId="0" borderId="27" xfId="0" applyNumberFormat="1" applyFont="1" applyBorder="1" applyAlignment="1">
      <alignment horizontal="right" vertical="center"/>
    </xf>
    <xf numFmtId="0" fontId="92" fillId="0" borderId="12" xfId="0" applyFont="1" applyFill="1" applyBorder="1" applyAlignment="1">
      <alignment horizontal="left" vertical="top"/>
    </xf>
    <xf numFmtId="0" fontId="92" fillId="0" borderId="12" xfId="0" applyFont="1" applyFill="1" applyBorder="1" applyAlignment="1">
      <alignment horizontal="left" vertical="top" indent="1"/>
    </xf>
    <xf numFmtId="0" fontId="92" fillId="0" borderId="12" xfId="0" applyFont="1" applyFill="1" applyBorder="1" applyAlignment="1">
      <alignment horizontal="left" vertical="top" indent="2"/>
    </xf>
    <xf numFmtId="0" fontId="102" fillId="0" borderId="14" xfId="0" applyFont="1" applyFill="1" applyBorder="1" applyAlignment="1" quotePrefix="1">
      <alignment horizontal="center" vertical="center"/>
    </xf>
    <xf numFmtId="188" fontId="91" fillId="0" borderId="14" xfId="0" applyNumberFormat="1" applyFont="1" applyBorder="1" applyAlignment="1">
      <alignment horizontal="right" vertical="center"/>
    </xf>
    <xf numFmtId="188" fontId="91" fillId="0" borderId="22" xfId="0" applyNumberFormat="1" applyFont="1" applyBorder="1" applyAlignment="1">
      <alignment horizontal="right" vertical="center"/>
    </xf>
    <xf numFmtId="188" fontId="91" fillId="0" borderId="27" xfId="0" applyNumberFormat="1" applyFont="1" applyBorder="1" applyAlignment="1">
      <alignment horizontal="right" vertical="center"/>
    </xf>
    <xf numFmtId="0" fontId="102" fillId="0" borderId="0" xfId="0" applyFont="1" applyBorder="1" applyAlignment="1">
      <alignment vertical="center"/>
    </xf>
    <xf numFmtId="0" fontId="102" fillId="0" borderId="12" xfId="0" applyFont="1" applyFill="1" applyBorder="1" applyAlignment="1">
      <alignment horizontal="left" vertical="top"/>
    </xf>
    <xf numFmtId="0" fontId="102" fillId="0" borderId="12" xfId="0" applyFont="1" applyFill="1" applyBorder="1" applyAlignment="1">
      <alignment horizontal="left" vertical="top" indent="1"/>
    </xf>
    <xf numFmtId="0" fontId="102" fillId="0" borderId="12" xfId="0" applyFont="1" applyFill="1" applyBorder="1" applyAlignment="1">
      <alignment horizontal="left" vertical="top" indent="2"/>
    </xf>
    <xf numFmtId="0" fontId="90" fillId="0" borderId="28" xfId="0" applyFont="1" applyFill="1" applyBorder="1" applyAlignment="1">
      <alignment horizontal="center" vertical="top"/>
    </xf>
    <xf numFmtId="0" fontId="102" fillId="0" borderId="23" xfId="0" applyFont="1" applyFill="1" applyBorder="1" applyAlignment="1">
      <alignment horizontal="left" vertical="top" indent="1"/>
    </xf>
    <xf numFmtId="188" fontId="91" fillId="0" borderId="23" xfId="0" applyNumberFormat="1" applyFont="1" applyBorder="1" applyAlignment="1">
      <alignment horizontal="right" vertical="top"/>
    </xf>
    <xf numFmtId="188" fontId="91" fillId="0" borderId="28" xfId="0" applyNumberFormat="1" applyFont="1" applyBorder="1" applyAlignment="1">
      <alignment horizontal="right" vertical="top"/>
    </xf>
    <xf numFmtId="188" fontId="91" fillId="0" borderId="29" xfId="0" applyNumberFormat="1" applyFont="1" applyBorder="1" applyAlignment="1">
      <alignment horizontal="right" vertical="top"/>
    </xf>
    <xf numFmtId="0" fontId="104" fillId="0" borderId="26" xfId="0" applyFont="1" applyBorder="1" applyAlignment="1">
      <alignment horizontal="center" vertical="center"/>
    </xf>
    <xf numFmtId="0" fontId="104" fillId="0" borderId="16" xfId="0" applyFont="1" applyBorder="1" applyAlignment="1">
      <alignment horizontal="center" vertical="center"/>
    </xf>
    <xf numFmtId="0" fontId="98" fillId="0" borderId="16" xfId="0" applyFont="1" applyBorder="1" applyAlignment="1">
      <alignment horizontal="distributed" vertical="center"/>
    </xf>
    <xf numFmtId="0" fontId="98" fillId="0" borderId="16" xfId="0" applyFont="1" applyBorder="1" applyAlignment="1">
      <alignment horizontal="centerContinuous" vertical="center"/>
    </xf>
    <xf numFmtId="0" fontId="98" fillId="0" borderId="16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/>
    </xf>
    <xf numFmtId="0" fontId="89" fillId="0" borderId="13" xfId="0" applyFont="1" applyBorder="1" applyAlignment="1">
      <alignment/>
    </xf>
    <xf numFmtId="0" fontId="89" fillId="0" borderId="15" xfId="0" applyFont="1" applyBorder="1" applyAlignment="1">
      <alignment/>
    </xf>
    <xf numFmtId="0" fontId="89" fillId="0" borderId="30" xfId="0" applyFont="1" applyBorder="1" applyAlignment="1">
      <alignment/>
    </xf>
    <xf numFmtId="0" fontId="38" fillId="0" borderId="27" xfId="0" applyFont="1" applyBorder="1" applyAlignment="1">
      <alignment horizontal="distributed" vertic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13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92" fillId="0" borderId="15" xfId="0" applyFont="1" applyFill="1" applyBorder="1" applyAlignment="1">
      <alignment horizontal="left" vertical="top" wrapText="1" indent="4"/>
    </xf>
    <xf numFmtId="188" fontId="18" fillId="0" borderId="15" xfId="0" applyNumberFormat="1" applyFont="1" applyBorder="1" applyAlignment="1">
      <alignment horizontal="right" vertical="top"/>
    </xf>
    <xf numFmtId="188" fontId="18" fillId="0" borderId="13" xfId="0" applyNumberFormat="1" applyFont="1" applyBorder="1" applyAlignment="1">
      <alignment horizontal="right" vertical="top"/>
    </xf>
    <xf numFmtId="188" fontId="18" fillId="0" borderId="3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 indent="3"/>
    </xf>
    <xf numFmtId="188" fontId="28" fillId="0" borderId="13" xfId="0" applyNumberFormat="1" applyFont="1" applyBorder="1" applyAlignment="1">
      <alignment horizontal="right" vertical="center"/>
    </xf>
    <xf numFmtId="188" fontId="28" fillId="0" borderId="15" xfId="0" applyNumberFormat="1" applyFont="1" applyBorder="1" applyAlignment="1">
      <alignment horizontal="right" vertical="center"/>
    </xf>
    <xf numFmtId="188" fontId="29" fillId="0" borderId="15" xfId="0" applyNumberFormat="1" applyFont="1" applyBorder="1" applyAlignment="1">
      <alignment horizontal="right" vertical="center"/>
    </xf>
    <xf numFmtId="188" fontId="28" fillId="0" borderId="25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centerContinuous" vertical="center"/>
    </xf>
    <xf numFmtId="0" fontId="38" fillId="0" borderId="24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 vertical="center" wrapText="1" indent="3"/>
    </xf>
    <xf numFmtId="188" fontId="29" fillId="0" borderId="30" xfId="0" applyNumberFormat="1" applyFont="1" applyBorder="1" applyAlignment="1">
      <alignment horizontal="right" vertical="center"/>
    </xf>
    <xf numFmtId="0" fontId="38" fillId="0" borderId="31" xfId="0" applyFont="1" applyBorder="1" applyAlignment="1">
      <alignment horizontal="centerContinuous" vertical="center"/>
    </xf>
    <xf numFmtId="0" fontId="38" fillId="0" borderId="22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left" vertical="center"/>
    </xf>
    <xf numFmtId="188" fontId="17" fillId="0" borderId="13" xfId="0" applyNumberFormat="1" applyFont="1" applyBorder="1" applyAlignment="1">
      <alignment horizontal="right" vertical="center"/>
    </xf>
    <xf numFmtId="188" fontId="17" fillId="0" borderId="25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centerContinuous" vertical="center"/>
    </xf>
    <xf numFmtId="0" fontId="94" fillId="0" borderId="13" xfId="0" applyFont="1" applyBorder="1" applyAlignment="1">
      <alignment horizontal="left" vertical="center"/>
    </xf>
    <xf numFmtId="188" fontId="17" fillId="0" borderId="15" xfId="0" applyNumberFormat="1" applyFont="1" applyBorder="1" applyAlignment="1">
      <alignment horizontal="right" vertical="center"/>
    </xf>
    <xf numFmtId="188" fontId="17" fillId="0" borderId="30" xfId="0" applyNumberFormat="1" applyFont="1" applyBorder="1" applyAlignment="1">
      <alignment horizontal="right" vertical="center"/>
    </xf>
    <xf numFmtId="184" fontId="28" fillId="0" borderId="27" xfId="0" applyNumberFormat="1" applyFont="1" applyBorder="1" applyAlignment="1">
      <alignment horizontal="right" vertical="center"/>
    </xf>
    <xf numFmtId="189" fontId="28" fillId="0" borderId="11" xfId="0" applyNumberFormat="1" applyFont="1" applyBorder="1" applyAlignment="1">
      <alignment horizontal="right" vertical="center"/>
    </xf>
    <xf numFmtId="49" fontId="45" fillId="0" borderId="0" xfId="33" applyNumberFormat="1" applyFont="1" applyBorder="1" applyAlignment="1">
      <alignment vertical="center" wrapText="1"/>
      <protection/>
    </xf>
    <xf numFmtId="0" fontId="22" fillId="0" borderId="21" xfId="38" applyNumberFormat="1" applyFont="1" applyFill="1" applyBorder="1" applyAlignment="1">
      <alignment horizontal="distributed" vertical="center"/>
    </xf>
    <xf numFmtId="0" fontId="7" fillId="0" borderId="26" xfId="35" applyFont="1" applyBorder="1" applyAlignment="1">
      <alignment horizontal="distributed" vertical="center"/>
      <protection/>
    </xf>
    <xf numFmtId="0" fontId="22" fillId="0" borderId="14" xfId="38" applyNumberFormat="1" applyFont="1" applyFill="1" applyBorder="1" applyAlignment="1">
      <alignment horizontal="distributed" vertical="center"/>
    </xf>
    <xf numFmtId="0" fontId="7" fillId="0" borderId="15" xfId="35" applyFont="1" applyBorder="1" applyAlignment="1">
      <alignment horizontal="distributed" vertical="center"/>
      <protection/>
    </xf>
    <xf numFmtId="0" fontId="7" fillId="0" borderId="32" xfId="35" applyFont="1" applyBorder="1" applyAlignment="1">
      <alignment horizontal="distributed" vertical="center"/>
      <protection/>
    </xf>
    <xf numFmtId="0" fontId="7" fillId="0" borderId="33" xfId="34" applyNumberFormat="1" applyFont="1" applyBorder="1" applyAlignment="1">
      <alignment horizontal="distributed" vertical="center"/>
      <protection/>
    </xf>
    <xf numFmtId="0" fontId="7" fillId="0" borderId="34" xfId="35" applyFont="1" applyBorder="1" applyAlignment="1">
      <alignment horizontal="distributed" vertical="center"/>
      <protection/>
    </xf>
    <xf numFmtId="0" fontId="7" fillId="0" borderId="18" xfId="35" applyFont="1" applyBorder="1" applyAlignment="1">
      <alignment horizontal="distributed" vertical="center"/>
      <protection/>
    </xf>
    <xf numFmtId="0" fontId="22" fillId="0" borderId="30" xfId="38" applyNumberFormat="1" applyFont="1" applyFill="1" applyBorder="1" applyAlignment="1">
      <alignment horizontal="distributed" vertical="center"/>
    </xf>
    <xf numFmtId="0" fontId="7" fillId="0" borderId="13" xfId="35" applyFont="1" applyBorder="1" applyAlignment="1">
      <alignment horizontal="distributed" vertical="center"/>
      <protection/>
    </xf>
    <xf numFmtId="0" fontId="7" fillId="0" borderId="26" xfId="35" applyFont="1" applyBorder="1" applyAlignment="1">
      <alignment horizontal="distributed" vertical="center"/>
      <protection/>
    </xf>
    <xf numFmtId="0" fontId="7" fillId="0" borderId="35" xfId="38" applyNumberFormat="1" applyFont="1" applyBorder="1" applyAlignment="1">
      <alignment horizontal="distributed" vertical="center"/>
    </xf>
    <xf numFmtId="0" fontId="7" fillId="0" borderId="36" xfId="38" applyNumberFormat="1" applyFont="1" applyBorder="1" applyAlignment="1">
      <alignment horizontal="distributed" vertical="center"/>
    </xf>
    <xf numFmtId="0" fontId="7" fillId="0" borderId="37" xfId="38" applyNumberFormat="1" applyFont="1" applyBorder="1" applyAlignment="1">
      <alignment horizontal="distributed" vertical="center"/>
    </xf>
    <xf numFmtId="0" fontId="7" fillId="0" borderId="38" xfId="38" applyNumberFormat="1" applyFont="1" applyBorder="1" applyAlignment="1">
      <alignment horizontal="distributed" vertical="center"/>
    </xf>
    <xf numFmtId="49" fontId="43" fillId="0" borderId="22" xfId="33" applyNumberFormat="1" applyFont="1" applyBorder="1" applyAlignment="1">
      <alignment horizontal="distributed" vertical="center" wrapText="1" indent="1"/>
      <protection/>
    </xf>
    <xf numFmtId="49" fontId="43" fillId="0" borderId="13" xfId="33" applyNumberFormat="1" applyFont="1" applyBorder="1" applyAlignment="1">
      <alignment horizontal="distributed" vertical="center" wrapText="1" indent="1"/>
      <protection/>
    </xf>
    <xf numFmtId="195" fontId="43" fillId="0" borderId="27" xfId="33" applyNumberFormat="1" applyFont="1" applyBorder="1" applyAlignment="1">
      <alignment horizontal="center" vertical="center" wrapText="1"/>
      <protection/>
    </xf>
    <xf numFmtId="195" fontId="43" fillId="0" borderId="22" xfId="33" applyNumberFormat="1" applyFont="1" applyBorder="1" applyAlignment="1">
      <alignment horizontal="center" vertical="center" wrapText="1"/>
      <protection/>
    </xf>
    <xf numFmtId="195" fontId="43" fillId="0" borderId="30" xfId="33" applyNumberFormat="1" applyFont="1" applyBorder="1" applyAlignment="1">
      <alignment horizontal="center" vertical="center" wrapText="1"/>
      <protection/>
    </xf>
    <xf numFmtId="195" fontId="43" fillId="0" borderId="13" xfId="33" applyNumberFormat="1" applyFont="1" applyBorder="1" applyAlignment="1">
      <alignment horizontal="center" vertical="center" wrapText="1"/>
      <protection/>
    </xf>
    <xf numFmtId="195" fontId="43" fillId="0" borderId="24" xfId="33" applyNumberFormat="1" applyFont="1" applyBorder="1" applyAlignment="1">
      <alignment horizontal="center" vertical="center" wrapText="1"/>
      <protection/>
    </xf>
    <xf numFmtId="195" fontId="43" fillId="0" borderId="25" xfId="33" applyNumberFormat="1" applyFont="1" applyBorder="1" applyAlignment="1">
      <alignment horizontal="center" vertical="center" wrapText="1"/>
      <protection/>
    </xf>
    <xf numFmtId="0" fontId="38" fillId="0" borderId="22" xfId="0" applyFont="1" applyBorder="1" applyAlignment="1" quotePrefix="1">
      <alignment horizontal="center" vertical="center"/>
    </xf>
    <xf numFmtId="0" fontId="38" fillId="0" borderId="13" xfId="0" applyFont="1" applyBorder="1" applyAlignment="1" quotePrefix="1">
      <alignment horizontal="center" vertical="center"/>
    </xf>
    <xf numFmtId="0" fontId="38" fillId="0" borderId="27" xfId="0" applyFont="1" applyBorder="1" applyAlignment="1">
      <alignment horizontal="distributed" vertical="center" wrapText="1"/>
    </xf>
    <xf numFmtId="0" fontId="38" fillId="0" borderId="30" xfId="0" applyFont="1" applyBorder="1" applyAlignment="1">
      <alignment horizontal="distributed" vertical="center" wrapText="1"/>
    </xf>
    <xf numFmtId="0" fontId="38" fillId="0" borderId="3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38" fillId="0" borderId="22" xfId="0" applyFont="1" applyBorder="1" applyAlignment="1" quotePrefix="1">
      <alignment horizontal="distributed" vertical="center"/>
    </xf>
    <xf numFmtId="0" fontId="38" fillId="0" borderId="13" xfId="0" applyFont="1" applyBorder="1" applyAlignment="1" quotePrefix="1">
      <alignment horizontal="distributed" vertical="center"/>
    </xf>
    <xf numFmtId="0" fontId="38" fillId="0" borderId="22" xfId="0" applyFont="1" applyBorder="1" applyAlignment="1">
      <alignment horizontal="distributed" vertical="center"/>
    </xf>
    <xf numFmtId="0" fontId="38" fillId="0" borderId="13" xfId="0" applyFont="1" applyBorder="1" applyAlignment="1">
      <alignment horizontal="distributed" vertical="center"/>
    </xf>
    <xf numFmtId="0" fontId="38" fillId="0" borderId="14" xfId="0" applyFont="1" applyBorder="1" applyAlignment="1" quotePrefix="1">
      <alignment horizontal="center" vertical="center"/>
    </xf>
    <xf numFmtId="0" fontId="38" fillId="0" borderId="15" xfId="0" applyFont="1" applyBorder="1" applyAlignment="1" quotePrefix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31" xfId="0" applyFont="1" applyBorder="1" applyAlignment="1">
      <alignment horizontal="distributed" vertical="center"/>
    </xf>
    <xf numFmtId="0" fontId="38" fillId="0" borderId="26" xfId="0" applyFont="1" applyBorder="1" applyAlignment="1">
      <alignment horizontal="distributed" vertical="center"/>
    </xf>
    <xf numFmtId="0" fontId="38" fillId="0" borderId="21" xfId="0" applyFont="1" applyBorder="1" applyAlignment="1">
      <alignment horizontal="distributed" vertical="center"/>
    </xf>
    <xf numFmtId="0" fontId="98" fillId="0" borderId="22" xfId="0" applyFont="1" applyBorder="1" applyAlignment="1" quotePrefix="1">
      <alignment horizontal="distributed" vertical="center"/>
    </xf>
    <xf numFmtId="0" fontId="98" fillId="0" borderId="13" xfId="0" applyFont="1" applyBorder="1" applyAlignment="1" quotePrefix="1">
      <alignment horizontal="distributed" vertical="center"/>
    </xf>
    <xf numFmtId="0" fontId="98" fillId="0" borderId="27" xfId="0" applyFont="1" applyBorder="1" applyAlignment="1">
      <alignment horizontal="distributed" vertical="center" wrapText="1"/>
    </xf>
    <xf numFmtId="0" fontId="98" fillId="0" borderId="30" xfId="0" applyFont="1" applyBorder="1" applyAlignment="1">
      <alignment horizontal="distributed" vertical="center" wrapText="1"/>
    </xf>
    <xf numFmtId="0" fontId="98" fillId="0" borderId="14" xfId="0" applyFont="1" applyBorder="1" applyAlignment="1" quotePrefix="1">
      <alignment horizontal="distributed" vertical="center"/>
    </xf>
    <xf numFmtId="0" fontId="98" fillId="0" borderId="15" xfId="0" applyFont="1" applyBorder="1" applyAlignment="1" quotePrefix="1">
      <alignment horizontal="distributed" vertical="center"/>
    </xf>
    <xf numFmtId="0" fontId="98" fillId="0" borderId="31" xfId="0" applyFont="1" applyBorder="1" applyAlignment="1">
      <alignment horizontal="center" vertical="center"/>
    </xf>
    <xf numFmtId="0" fontId="98" fillId="0" borderId="26" xfId="0" applyFont="1" applyBorder="1" applyAlignment="1">
      <alignment horizontal="center" vertical="center"/>
    </xf>
    <xf numFmtId="0" fontId="98" fillId="0" borderId="21" xfId="0" applyFont="1" applyBorder="1" applyAlignment="1">
      <alignment horizontal="center" vertical="center"/>
    </xf>
    <xf numFmtId="49" fontId="105" fillId="0" borderId="12" xfId="33" applyNumberFormat="1" applyFont="1" applyBorder="1" applyAlignment="1">
      <alignment horizontal="left" vertical="center" wrapText="1" indent="1"/>
      <protection/>
    </xf>
    <xf numFmtId="4" fontId="105" fillId="0" borderId="0" xfId="33" applyNumberFormat="1" applyFont="1" applyBorder="1" applyAlignment="1">
      <alignment horizontal="right" vertical="center" wrapText="1"/>
      <protection/>
    </xf>
    <xf numFmtId="49" fontId="105" fillId="0" borderId="12" xfId="33" applyNumberFormat="1" applyFont="1" applyBorder="1" applyAlignment="1">
      <alignment horizontal="left" vertical="center" wrapText="1" indent="2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1歲入平衡表" xfId="34"/>
    <cellStyle name="一般_莫拉克平衡表--工作底稿" xfId="35"/>
    <cellStyle name="Comma" xfId="36"/>
    <cellStyle name="Comma [0]" xfId="37"/>
    <cellStyle name="千分位_莫拉克平衡表--工作底稿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S12"/>
  <sheetViews>
    <sheetView zoomScaleSheetLayoutView="100" zoomScalePageLayoutView="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7" sqref="R17"/>
    </sheetView>
  </sheetViews>
  <sheetFormatPr defaultColWidth="9.00390625" defaultRowHeight="15.75" outlineLevelRow="1"/>
  <cols>
    <col min="1" max="1" width="32.25390625" style="23" customWidth="1"/>
    <col min="2" max="3" width="12.625" style="23" hidden="1" customWidth="1"/>
    <col min="4" max="5" width="12.625" style="23" customWidth="1"/>
    <col min="6" max="7" width="16.125" style="23" customWidth="1"/>
    <col min="8" max="9" width="16.50390625" style="23" hidden="1" customWidth="1"/>
    <col min="10" max="10" width="16.625" style="23" hidden="1" customWidth="1"/>
    <col min="11" max="11" width="14.125" style="23" hidden="1" customWidth="1"/>
    <col min="12" max="12" width="16.625" style="23" bestFit="1" customWidth="1"/>
    <col min="13" max="13" width="13.125" style="23" hidden="1" customWidth="1"/>
    <col min="14" max="14" width="12.125" style="23" hidden="1" customWidth="1"/>
    <col min="15" max="15" width="14.125" style="23" hidden="1" customWidth="1"/>
    <col min="16" max="16" width="15.00390625" style="23" customWidth="1"/>
    <col min="17" max="18" width="14.125" style="23" customWidth="1"/>
    <col min="19" max="19" width="17.75390625" style="23" customWidth="1"/>
    <col min="20" max="22" width="12.625" style="23" customWidth="1"/>
    <col min="23" max="25" width="16.625" style="23" customWidth="1"/>
    <col min="26" max="26" width="8.625" style="23" hidden="1" customWidth="1"/>
    <col min="27" max="28" width="16.625" style="23" hidden="1" customWidth="1"/>
    <col min="29" max="30" width="15.625" style="23" hidden="1" customWidth="1"/>
    <col min="31" max="32" width="17.50390625" style="23" hidden="1" customWidth="1"/>
    <col min="33" max="34" width="15.625" style="23" hidden="1" customWidth="1"/>
    <col min="35" max="35" width="15.25390625" style="23" hidden="1" customWidth="1"/>
    <col min="36" max="36" width="13.125" style="23" hidden="1" customWidth="1"/>
    <col min="37" max="37" width="15.25390625" style="23" hidden="1" customWidth="1"/>
    <col min="38" max="38" width="13.25390625" style="23" hidden="1" customWidth="1"/>
    <col min="39" max="39" width="17.50390625" style="23" bestFit="1" customWidth="1"/>
    <col min="40" max="40" width="5.25390625" style="23" hidden="1" customWidth="1"/>
    <col min="41" max="42" width="16.625" style="23" hidden="1" customWidth="1"/>
    <col min="43" max="44" width="15.625" style="23" hidden="1" customWidth="1"/>
    <col min="45" max="45" width="16.50390625" style="23" customWidth="1"/>
    <col min="46" max="16384" width="9.00390625" style="23" customWidth="1"/>
  </cols>
  <sheetData>
    <row r="1" spans="1:44" ht="15.75" customHeight="1">
      <c r="A1" s="282" t="s">
        <v>43</v>
      </c>
      <c r="B1" s="288" t="s">
        <v>44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90"/>
      <c r="T1" s="288" t="s">
        <v>45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91"/>
    </row>
    <row r="2" spans="1:44" ht="15.75" customHeight="1">
      <c r="A2" s="283"/>
      <c r="B2" s="24" t="s">
        <v>46</v>
      </c>
      <c r="C2" s="24" t="s">
        <v>47</v>
      </c>
      <c r="D2" s="24" t="s">
        <v>48</v>
      </c>
      <c r="E2" s="25" t="s">
        <v>49</v>
      </c>
      <c r="F2" s="26" t="s">
        <v>50</v>
      </c>
      <c r="G2" s="26" t="s">
        <v>51</v>
      </c>
      <c r="H2" s="285" t="s">
        <v>52</v>
      </c>
      <c r="I2" s="286"/>
      <c r="J2" s="26" t="s">
        <v>53</v>
      </c>
      <c r="K2" s="26" t="s">
        <v>54</v>
      </c>
      <c r="L2" s="26" t="s">
        <v>55</v>
      </c>
      <c r="M2" s="26" t="s">
        <v>56</v>
      </c>
      <c r="N2" s="26" t="s">
        <v>57</v>
      </c>
      <c r="O2" s="25" t="s">
        <v>58</v>
      </c>
      <c r="P2" s="25" t="s">
        <v>59</v>
      </c>
      <c r="Q2" s="25" t="s">
        <v>60</v>
      </c>
      <c r="R2" s="25" t="s">
        <v>61</v>
      </c>
      <c r="S2" s="25" t="s">
        <v>62</v>
      </c>
      <c r="T2" s="25" t="s">
        <v>63</v>
      </c>
      <c r="U2" s="25" t="s">
        <v>64</v>
      </c>
      <c r="V2" s="25" t="s">
        <v>65</v>
      </c>
      <c r="W2" s="25" t="s">
        <v>66</v>
      </c>
      <c r="X2" s="25" t="s">
        <v>67</v>
      </c>
      <c r="Y2" s="25" t="s">
        <v>68</v>
      </c>
      <c r="Z2" s="25" t="s">
        <v>69</v>
      </c>
      <c r="AA2" s="25" t="s">
        <v>70</v>
      </c>
      <c r="AB2" s="26" t="s">
        <v>39</v>
      </c>
      <c r="AC2" s="277" t="s">
        <v>71</v>
      </c>
      <c r="AD2" s="287"/>
      <c r="AE2" s="277" t="s">
        <v>72</v>
      </c>
      <c r="AF2" s="278"/>
      <c r="AG2" s="277" t="s">
        <v>73</v>
      </c>
      <c r="AH2" s="278"/>
      <c r="AI2" s="277" t="s">
        <v>74</v>
      </c>
      <c r="AJ2" s="278"/>
      <c r="AK2" s="277" t="s">
        <v>75</v>
      </c>
      <c r="AL2" s="278"/>
      <c r="AM2" s="28" t="s">
        <v>76</v>
      </c>
      <c r="AN2" s="279" t="s">
        <v>77</v>
      </c>
      <c r="AO2" s="277" t="s">
        <v>78</v>
      </c>
      <c r="AP2" s="278"/>
      <c r="AQ2" s="277" t="s">
        <v>79</v>
      </c>
      <c r="AR2" s="281"/>
    </row>
    <row r="3" spans="1:44" ht="30" customHeight="1">
      <c r="A3" s="284"/>
      <c r="B3" s="27"/>
      <c r="C3" s="27"/>
      <c r="D3" s="27"/>
      <c r="E3" s="29" t="s">
        <v>80</v>
      </c>
      <c r="F3" s="29"/>
      <c r="G3" s="29"/>
      <c r="H3" s="30" t="s">
        <v>81</v>
      </c>
      <c r="I3" s="30" t="s">
        <v>82</v>
      </c>
      <c r="J3" s="31">
        <v>211600</v>
      </c>
      <c r="K3" s="31">
        <v>211300</v>
      </c>
      <c r="L3" s="31">
        <v>211400</v>
      </c>
      <c r="M3" s="31">
        <v>211500</v>
      </c>
      <c r="N3" s="31">
        <v>215000</v>
      </c>
      <c r="O3" s="31">
        <v>211200</v>
      </c>
      <c r="P3" s="31"/>
      <c r="Q3" s="31"/>
      <c r="R3" s="31"/>
      <c r="S3" s="31" t="s">
        <v>40</v>
      </c>
      <c r="T3" s="31"/>
      <c r="U3" s="31"/>
      <c r="V3" s="31">
        <v>221000</v>
      </c>
      <c r="W3" s="31"/>
      <c r="X3" s="31"/>
      <c r="Y3" s="31"/>
      <c r="Z3" s="31">
        <v>221800</v>
      </c>
      <c r="AA3" s="31">
        <v>221200</v>
      </c>
      <c r="AB3" s="31">
        <v>221500</v>
      </c>
      <c r="AC3" s="32" t="s">
        <v>83</v>
      </c>
      <c r="AD3" s="32" t="s">
        <v>84</v>
      </c>
      <c r="AE3" s="32" t="s">
        <v>85</v>
      </c>
      <c r="AF3" s="32" t="s">
        <v>86</v>
      </c>
      <c r="AG3" s="32" t="s">
        <v>87</v>
      </c>
      <c r="AH3" s="32" t="s">
        <v>88</v>
      </c>
      <c r="AI3" s="32" t="s">
        <v>89</v>
      </c>
      <c r="AJ3" s="32" t="s">
        <v>90</v>
      </c>
      <c r="AK3" s="32" t="s">
        <v>91</v>
      </c>
      <c r="AL3" s="32" t="s">
        <v>92</v>
      </c>
      <c r="AM3" s="31" t="s">
        <v>93</v>
      </c>
      <c r="AN3" s="280"/>
      <c r="AO3" s="32" t="s">
        <v>94</v>
      </c>
      <c r="AP3" s="32" t="s">
        <v>95</v>
      </c>
      <c r="AQ3" s="32" t="s">
        <v>94</v>
      </c>
      <c r="AR3" s="33" t="s">
        <v>95</v>
      </c>
    </row>
    <row r="4" spans="1:45" ht="30" customHeight="1">
      <c r="A4" s="34" t="s">
        <v>9</v>
      </c>
      <c r="B4" s="35">
        <f>B5+B7+B10</f>
        <v>0</v>
      </c>
      <c r="C4" s="35">
        <f aca="true" t="shared" si="0" ref="C4:AM4">C5+C7+C10</f>
        <v>0</v>
      </c>
      <c r="D4" s="35">
        <f t="shared" si="0"/>
        <v>54831593</v>
      </c>
      <c r="E4" s="35">
        <f t="shared" si="0"/>
        <v>0</v>
      </c>
      <c r="F4" s="35">
        <f t="shared" si="0"/>
        <v>8189786360</v>
      </c>
      <c r="G4" s="35">
        <f t="shared" si="0"/>
        <v>23152950000</v>
      </c>
      <c r="H4" s="35">
        <f t="shared" si="0"/>
        <v>0</v>
      </c>
      <c r="I4" s="35">
        <f t="shared" si="0"/>
        <v>0</v>
      </c>
      <c r="J4" s="35">
        <f t="shared" si="0"/>
        <v>0</v>
      </c>
      <c r="K4" s="35">
        <f t="shared" si="0"/>
        <v>0</v>
      </c>
      <c r="L4" s="35">
        <f t="shared" si="0"/>
        <v>1406674446</v>
      </c>
      <c r="M4" s="35">
        <f t="shared" si="0"/>
        <v>0</v>
      </c>
      <c r="N4" s="35">
        <f t="shared" si="0"/>
        <v>0</v>
      </c>
      <c r="O4" s="35">
        <f t="shared" si="0"/>
        <v>0</v>
      </c>
      <c r="P4" s="35">
        <f t="shared" si="0"/>
        <v>7705589194</v>
      </c>
      <c r="Q4" s="35">
        <f t="shared" si="0"/>
        <v>0</v>
      </c>
      <c r="R4" s="35">
        <f t="shared" si="0"/>
        <v>0</v>
      </c>
      <c r="S4" s="35">
        <f t="shared" si="0"/>
        <v>40509831593</v>
      </c>
      <c r="T4" s="35">
        <f t="shared" si="0"/>
        <v>0</v>
      </c>
      <c r="U4" s="35">
        <f t="shared" si="0"/>
        <v>54831593</v>
      </c>
      <c r="V4" s="35">
        <f t="shared" si="0"/>
        <v>0</v>
      </c>
      <c r="W4" s="35">
        <f t="shared" si="0"/>
        <v>23152950000</v>
      </c>
      <c r="X4" s="35">
        <f t="shared" si="0"/>
        <v>17302050000</v>
      </c>
      <c r="Y4" s="35">
        <f t="shared" si="0"/>
        <v>0</v>
      </c>
      <c r="Z4" s="35">
        <f t="shared" si="0"/>
        <v>0</v>
      </c>
      <c r="AA4" s="35">
        <f t="shared" si="0"/>
        <v>0</v>
      </c>
      <c r="AB4" s="35">
        <f t="shared" si="0"/>
        <v>0</v>
      </c>
      <c r="AC4" s="35">
        <f t="shared" si="0"/>
        <v>0</v>
      </c>
      <c r="AD4" s="35">
        <f t="shared" si="0"/>
        <v>0</v>
      </c>
      <c r="AE4" s="35">
        <f t="shared" si="0"/>
        <v>0</v>
      </c>
      <c r="AF4" s="35">
        <f t="shared" si="0"/>
        <v>0</v>
      </c>
      <c r="AG4" s="35">
        <f t="shared" si="0"/>
        <v>0</v>
      </c>
      <c r="AH4" s="35">
        <f t="shared" si="0"/>
        <v>0</v>
      </c>
      <c r="AI4" s="35">
        <f t="shared" si="0"/>
        <v>0</v>
      </c>
      <c r="AJ4" s="35">
        <f t="shared" si="0"/>
        <v>0</v>
      </c>
      <c r="AK4" s="35">
        <f t="shared" si="0"/>
        <v>0</v>
      </c>
      <c r="AL4" s="35">
        <f t="shared" si="0"/>
        <v>0</v>
      </c>
      <c r="AM4" s="35">
        <f t="shared" si="0"/>
        <v>40509831593</v>
      </c>
      <c r="AN4" s="35" t="e">
        <f>AN5+#REF!+#REF!+AN7+#REF!+AN10+#REF!+#REF!+#REF!</f>
        <v>#REF!</v>
      </c>
      <c r="AO4" s="35" t="e">
        <f>AO5+#REF!+#REF!+AO7+#REF!+AO10+#REF!+#REF!+#REF!</f>
        <v>#REF!</v>
      </c>
      <c r="AP4" s="35" t="e">
        <f>AP5+#REF!+#REF!+AP7+#REF!+AP10+#REF!+#REF!+#REF!</f>
        <v>#REF!</v>
      </c>
      <c r="AQ4" s="35" t="e">
        <f>AQ5+#REF!+#REF!+AQ7+#REF!+AQ10+#REF!+#REF!+#REF!</f>
        <v>#REF!</v>
      </c>
      <c r="AR4" s="36" t="e">
        <f>AR5+#REF!+#REF!+AR7+#REF!+AR10+#REF!+#REF!+#REF!</f>
        <v>#REF!</v>
      </c>
      <c r="AS4" s="37">
        <f aca="true" t="shared" si="1" ref="AS4:AS12">S4-AM4</f>
        <v>0</v>
      </c>
    </row>
    <row r="5" spans="1:45" ht="30" customHeight="1">
      <c r="A5" s="38" t="s">
        <v>121</v>
      </c>
      <c r="B5" s="39">
        <f aca="true" t="shared" si="2" ref="B5:AR5">SUM(B6:B6)</f>
        <v>0</v>
      </c>
      <c r="C5" s="39">
        <f t="shared" si="2"/>
        <v>0</v>
      </c>
      <c r="D5" s="39">
        <f t="shared" si="2"/>
        <v>0</v>
      </c>
      <c r="E5" s="39">
        <f t="shared" si="2"/>
        <v>0</v>
      </c>
      <c r="F5" s="39">
        <f t="shared" si="2"/>
        <v>218237109</v>
      </c>
      <c r="G5" s="39">
        <f t="shared" si="2"/>
        <v>644350000</v>
      </c>
      <c r="H5" s="39">
        <f t="shared" si="2"/>
        <v>0</v>
      </c>
      <c r="I5" s="39">
        <f t="shared" si="2"/>
        <v>0</v>
      </c>
      <c r="J5" s="39">
        <f t="shared" si="2"/>
        <v>0</v>
      </c>
      <c r="K5" s="39">
        <f t="shared" si="2"/>
        <v>0</v>
      </c>
      <c r="L5" s="39">
        <f t="shared" si="2"/>
        <v>16658491</v>
      </c>
      <c r="M5" s="39">
        <f t="shared" si="2"/>
        <v>0</v>
      </c>
      <c r="N5" s="39">
        <f t="shared" si="2"/>
        <v>0</v>
      </c>
      <c r="O5" s="39">
        <f t="shared" si="2"/>
        <v>0</v>
      </c>
      <c r="P5" s="39">
        <f t="shared" si="2"/>
        <v>480754400</v>
      </c>
      <c r="Q5" s="39">
        <f t="shared" si="2"/>
        <v>0</v>
      </c>
      <c r="R5" s="39">
        <f t="shared" si="2"/>
        <v>0</v>
      </c>
      <c r="S5" s="39">
        <f t="shared" si="2"/>
        <v>1360000000</v>
      </c>
      <c r="T5" s="39">
        <f t="shared" si="2"/>
        <v>0</v>
      </c>
      <c r="U5" s="39">
        <f t="shared" si="2"/>
        <v>0</v>
      </c>
      <c r="V5" s="39">
        <f t="shared" si="2"/>
        <v>0</v>
      </c>
      <c r="W5" s="39">
        <f t="shared" si="2"/>
        <v>644350000</v>
      </c>
      <c r="X5" s="39">
        <f t="shared" si="2"/>
        <v>715650000</v>
      </c>
      <c r="Y5" s="39">
        <f t="shared" si="2"/>
        <v>0</v>
      </c>
      <c r="Z5" s="39">
        <f t="shared" si="2"/>
        <v>0</v>
      </c>
      <c r="AA5" s="39">
        <f t="shared" si="2"/>
        <v>0</v>
      </c>
      <c r="AB5" s="39">
        <f t="shared" si="2"/>
        <v>0</v>
      </c>
      <c r="AC5" s="39">
        <f t="shared" si="2"/>
        <v>0</v>
      </c>
      <c r="AD5" s="39">
        <f t="shared" si="2"/>
        <v>0</v>
      </c>
      <c r="AE5" s="39">
        <f t="shared" si="2"/>
        <v>0</v>
      </c>
      <c r="AF5" s="39">
        <f t="shared" si="2"/>
        <v>0</v>
      </c>
      <c r="AG5" s="39">
        <f t="shared" si="2"/>
        <v>0</v>
      </c>
      <c r="AH5" s="39">
        <f t="shared" si="2"/>
        <v>0</v>
      </c>
      <c r="AI5" s="39">
        <f t="shared" si="2"/>
        <v>0</v>
      </c>
      <c r="AJ5" s="39">
        <f t="shared" si="2"/>
        <v>0</v>
      </c>
      <c r="AK5" s="39">
        <f t="shared" si="2"/>
        <v>0</v>
      </c>
      <c r="AL5" s="39">
        <f t="shared" si="2"/>
        <v>0</v>
      </c>
      <c r="AM5" s="39">
        <f t="shared" si="2"/>
        <v>1360000000</v>
      </c>
      <c r="AN5" s="39">
        <f t="shared" si="2"/>
        <v>0</v>
      </c>
      <c r="AO5" s="39">
        <f t="shared" si="2"/>
        <v>0</v>
      </c>
      <c r="AP5" s="39">
        <f t="shared" si="2"/>
        <v>0</v>
      </c>
      <c r="AQ5" s="39">
        <f t="shared" si="2"/>
        <v>0</v>
      </c>
      <c r="AR5" s="40">
        <f t="shared" si="2"/>
        <v>0</v>
      </c>
      <c r="AS5" s="37">
        <f t="shared" si="1"/>
        <v>0</v>
      </c>
    </row>
    <row r="6" spans="1:45" ht="30" customHeight="1" outlineLevel="1">
      <c r="A6" s="41" t="s">
        <v>122</v>
      </c>
      <c r="B6" s="42"/>
      <c r="C6" s="42"/>
      <c r="D6" s="42"/>
      <c r="E6" s="42"/>
      <c r="F6" s="42">
        <v>218237109</v>
      </c>
      <c r="G6" s="42">
        <v>644350000</v>
      </c>
      <c r="H6" s="42"/>
      <c r="I6" s="42"/>
      <c r="J6" s="42"/>
      <c r="K6" s="42"/>
      <c r="L6" s="42">
        <v>16658491</v>
      </c>
      <c r="M6" s="42"/>
      <c r="N6" s="42"/>
      <c r="O6" s="42"/>
      <c r="P6" s="42">
        <v>480754400</v>
      </c>
      <c r="Q6" s="42"/>
      <c r="R6" s="42"/>
      <c r="S6" s="43">
        <f>SUM(B6:R6)</f>
        <v>1360000000</v>
      </c>
      <c r="T6" s="42"/>
      <c r="U6" s="42"/>
      <c r="V6" s="42"/>
      <c r="W6" s="42">
        <v>644350000</v>
      </c>
      <c r="X6" s="42">
        <v>715650000</v>
      </c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>
        <f>SUM(T6:AL6)</f>
        <v>1360000000</v>
      </c>
      <c r="AN6" s="42"/>
      <c r="AO6" s="42"/>
      <c r="AP6" s="42"/>
      <c r="AQ6" s="42"/>
      <c r="AR6" s="44"/>
      <c r="AS6" s="37">
        <f t="shared" si="1"/>
        <v>0</v>
      </c>
    </row>
    <row r="7" spans="1:45" ht="30" customHeight="1">
      <c r="A7" s="38" t="s">
        <v>41</v>
      </c>
      <c r="B7" s="39">
        <f aca="true" t="shared" si="3" ref="B7:G7">SUM(B8:B9)</f>
        <v>0</v>
      </c>
      <c r="C7" s="39">
        <f t="shared" si="3"/>
        <v>0</v>
      </c>
      <c r="D7" s="39">
        <f t="shared" si="3"/>
        <v>54831593</v>
      </c>
      <c r="E7" s="39">
        <f t="shared" si="3"/>
        <v>0</v>
      </c>
      <c r="F7" s="39">
        <f t="shared" si="3"/>
        <v>6177547068</v>
      </c>
      <c r="G7" s="39">
        <f t="shared" si="3"/>
        <v>17183400000</v>
      </c>
      <c r="H7" s="39">
        <f aca="true" t="shared" si="4" ref="H7:AR7">SUM(H8:H8)</f>
        <v>0</v>
      </c>
      <c r="I7" s="39">
        <f t="shared" si="4"/>
        <v>0</v>
      </c>
      <c r="J7" s="39">
        <f t="shared" si="4"/>
        <v>0</v>
      </c>
      <c r="K7" s="39">
        <f t="shared" si="4"/>
        <v>0</v>
      </c>
      <c r="L7" s="39">
        <f>SUM(L8:L9)</f>
        <v>1172359843</v>
      </c>
      <c r="M7" s="39">
        <f t="shared" si="4"/>
        <v>0</v>
      </c>
      <c r="N7" s="39">
        <f t="shared" si="4"/>
        <v>0</v>
      </c>
      <c r="O7" s="39">
        <f t="shared" si="4"/>
        <v>0</v>
      </c>
      <c r="P7" s="39">
        <f aca="true" t="shared" si="5" ref="P7:Y7">SUM(P8:P9)</f>
        <v>5436693089</v>
      </c>
      <c r="Q7" s="39">
        <f t="shared" si="5"/>
        <v>0</v>
      </c>
      <c r="R7" s="39">
        <f t="shared" si="5"/>
        <v>0</v>
      </c>
      <c r="S7" s="39">
        <f t="shared" si="5"/>
        <v>30024831593</v>
      </c>
      <c r="T7" s="39">
        <f t="shared" si="5"/>
        <v>0</v>
      </c>
      <c r="U7" s="39">
        <f t="shared" si="5"/>
        <v>54831593</v>
      </c>
      <c r="V7" s="39">
        <f t="shared" si="5"/>
        <v>0</v>
      </c>
      <c r="W7" s="39">
        <f t="shared" si="5"/>
        <v>17183400000</v>
      </c>
      <c r="X7" s="39">
        <f t="shared" si="5"/>
        <v>12786600000</v>
      </c>
      <c r="Y7" s="39">
        <f t="shared" si="5"/>
        <v>0</v>
      </c>
      <c r="Z7" s="39">
        <f t="shared" si="4"/>
        <v>0</v>
      </c>
      <c r="AA7" s="39">
        <f t="shared" si="4"/>
        <v>0</v>
      </c>
      <c r="AB7" s="39">
        <f t="shared" si="4"/>
        <v>0</v>
      </c>
      <c r="AC7" s="39">
        <f t="shared" si="4"/>
        <v>0</v>
      </c>
      <c r="AD7" s="39">
        <f t="shared" si="4"/>
        <v>0</v>
      </c>
      <c r="AE7" s="39">
        <f t="shared" si="4"/>
        <v>0</v>
      </c>
      <c r="AF7" s="39">
        <f t="shared" si="4"/>
        <v>0</v>
      </c>
      <c r="AG7" s="39">
        <f t="shared" si="4"/>
        <v>0</v>
      </c>
      <c r="AH7" s="39">
        <f t="shared" si="4"/>
        <v>0</v>
      </c>
      <c r="AI7" s="39">
        <f t="shared" si="4"/>
        <v>0</v>
      </c>
      <c r="AJ7" s="39">
        <f t="shared" si="4"/>
        <v>0</v>
      </c>
      <c r="AK7" s="39">
        <f t="shared" si="4"/>
        <v>0</v>
      </c>
      <c r="AL7" s="39">
        <f t="shared" si="4"/>
        <v>0</v>
      </c>
      <c r="AM7" s="39">
        <f>SUM(AM8:AM9)</f>
        <v>30024831593</v>
      </c>
      <c r="AN7" s="39">
        <f t="shared" si="4"/>
        <v>0</v>
      </c>
      <c r="AO7" s="39">
        <f t="shared" si="4"/>
        <v>0</v>
      </c>
      <c r="AP7" s="39">
        <f t="shared" si="4"/>
        <v>0</v>
      </c>
      <c r="AQ7" s="39">
        <f t="shared" si="4"/>
        <v>0</v>
      </c>
      <c r="AR7" s="40">
        <f t="shared" si="4"/>
        <v>0</v>
      </c>
      <c r="AS7" s="37">
        <f t="shared" si="1"/>
        <v>0</v>
      </c>
    </row>
    <row r="8" spans="1:45" ht="30" customHeight="1" outlineLevel="1">
      <c r="A8" s="41" t="s">
        <v>97</v>
      </c>
      <c r="B8" s="42"/>
      <c r="C8" s="42"/>
      <c r="D8" s="42">
        <v>54831593</v>
      </c>
      <c r="E8" s="42"/>
      <c r="F8" s="42">
        <v>6172221448</v>
      </c>
      <c r="G8" s="42">
        <v>16975200000</v>
      </c>
      <c r="H8" s="42"/>
      <c r="I8" s="42"/>
      <c r="J8" s="42"/>
      <c r="K8" s="42"/>
      <c r="L8" s="42">
        <v>1172286103</v>
      </c>
      <c r="M8" s="42"/>
      <c r="N8" s="42"/>
      <c r="O8" s="42"/>
      <c r="P8" s="42">
        <v>5337992449</v>
      </c>
      <c r="Q8" s="42"/>
      <c r="R8" s="42"/>
      <c r="S8" s="43">
        <f>SUM(B8:R8)</f>
        <v>29712531593</v>
      </c>
      <c r="T8" s="42"/>
      <c r="U8" s="42">
        <v>54831593</v>
      </c>
      <c r="V8" s="42"/>
      <c r="W8" s="42">
        <v>16975200000</v>
      </c>
      <c r="X8" s="42">
        <v>12682500000</v>
      </c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>
        <f>SUM(T8:AL8)</f>
        <v>29712531593</v>
      </c>
      <c r="AN8" s="42"/>
      <c r="AO8" s="42"/>
      <c r="AP8" s="42"/>
      <c r="AQ8" s="42"/>
      <c r="AR8" s="44"/>
      <c r="AS8" s="37">
        <f t="shared" si="1"/>
        <v>0</v>
      </c>
    </row>
    <row r="9" spans="1:45" ht="30" customHeight="1" outlineLevel="1">
      <c r="A9" s="41" t="s">
        <v>123</v>
      </c>
      <c r="B9" s="42"/>
      <c r="C9" s="42"/>
      <c r="D9" s="42"/>
      <c r="E9" s="42"/>
      <c r="F9" s="42">
        <v>5325620</v>
      </c>
      <c r="G9" s="42">
        <v>208200000</v>
      </c>
      <c r="H9" s="42"/>
      <c r="I9" s="42"/>
      <c r="J9" s="42"/>
      <c r="K9" s="42"/>
      <c r="L9" s="42">
        <v>73740</v>
      </c>
      <c r="M9" s="42"/>
      <c r="N9" s="42"/>
      <c r="O9" s="42"/>
      <c r="P9" s="42">
        <v>98700640</v>
      </c>
      <c r="Q9" s="42"/>
      <c r="R9" s="42"/>
      <c r="S9" s="43">
        <f>SUM(B9:R9)</f>
        <v>312300000</v>
      </c>
      <c r="T9" s="42"/>
      <c r="U9" s="42"/>
      <c r="V9" s="42"/>
      <c r="W9" s="42">
        <v>208200000</v>
      </c>
      <c r="X9" s="42">
        <v>104100000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>
        <f>SUM(T9:AL9)</f>
        <v>312300000</v>
      </c>
      <c r="AN9" s="42"/>
      <c r="AO9" s="42"/>
      <c r="AP9" s="42"/>
      <c r="AQ9" s="42"/>
      <c r="AR9" s="44"/>
      <c r="AS9" s="37">
        <f t="shared" si="1"/>
        <v>0</v>
      </c>
    </row>
    <row r="10" spans="1:45" ht="30" customHeight="1">
      <c r="A10" s="38" t="s">
        <v>42</v>
      </c>
      <c r="B10" s="39">
        <f>SUM(B11:B12)</f>
        <v>0</v>
      </c>
      <c r="C10" s="39">
        <f aca="true" t="shared" si="6" ref="C10:R10">SUM(C11:C12)</f>
        <v>0</v>
      </c>
      <c r="D10" s="39">
        <f t="shared" si="6"/>
        <v>0</v>
      </c>
      <c r="E10" s="39">
        <f t="shared" si="6"/>
        <v>0</v>
      </c>
      <c r="F10" s="39">
        <f t="shared" si="6"/>
        <v>1794002183</v>
      </c>
      <c r="G10" s="39">
        <f t="shared" si="6"/>
        <v>5325200000</v>
      </c>
      <c r="H10" s="39">
        <f t="shared" si="6"/>
        <v>0</v>
      </c>
      <c r="I10" s="39">
        <f t="shared" si="6"/>
        <v>0</v>
      </c>
      <c r="J10" s="39">
        <f t="shared" si="6"/>
        <v>0</v>
      </c>
      <c r="K10" s="39">
        <f t="shared" si="6"/>
        <v>0</v>
      </c>
      <c r="L10" s="39">
        <f t="shared" si="6"/>
        <v>217656112</v>
      </c>
      <c r="M10" s="39">
        <f t="shared" si="6"/>
        <v>0</v>
      </c>
      <c r="N10" s="39">
        <f t="shared" si="6"/>
        <v>0</v>
      </c>
      <c r="O10" s="39">
        <f t="shared" si="6"/>
        <v>0</v>
      </c>
      <c r="P10" s="39">
        <f t="shared" si="6"/>
        <v>1788141705</v>
      </c>
      <c r="Q10" s="39">
        <f t="shared" si="6"/>
        <v>0</v>
      </c>
      <c r="R10" s="39">
        <f t="shared" si="6"/>
        <v>0</v>
      </c>
      <c r="S10" s="39">
        <f>SUM(S11:S12)</f>
        <v>9125000000</v>
      </c>
      <c r="T10" s="39">
        <f>SUM(T11:T12)</f>
        <v>0</v>
      </c>
      <c r="U10" s="39">
        <f aca="true" t="shared" si="7" ref="U10:AM10">SUM(U11:U12)</f>
        <v>0</v>
      </c>
      <c r="V10" s="39">
        <f t="shared" si="7"/>
        <v>0</v>
      </c>
      <c r="W10" s="39">
        <f t="shared" si="7"/>
        <v>5325200000</v>
      </c>
      <c r="X10" s="39">
        <f t="shared" si="7"/>
        <v>3799800000</v>
      </c>
      <c r="Y10" s="39">
        <f t="shared" si="7"/>
        <v>0</v>
      </c>
      <c r="Z10" s="39">
        <f t="shared" si="7"/>
        <v>0</v>
      </c>
      <c r="AA10" s="39">
        <f t="shared" si="7"/>
        <v>0</v>
      </c>
      <c r="AB10" s="39">
        <f t="shared" si="7"/>
        <v>0</v>
      </c>
      <c r="AC10" s="39">
        <f t="shared" si="7"/>
        <v>0</v>
      </c>
      <c r="AD10" s="39">
        <f t="shared" si="7"/>
        <v>0</v>
      </c>
      <c r="AE10" s="39">
        <f t="shared" si="7"/>
        <v>0</v>
      </c>
      <c r="AF10" s="39">
        <f t="shared" si="7"/>
        <v>0</v>
      </c>
      <c r="AG10" s="39">
        <f t="shared" si="7"/>
        <v>0</v>
      </c>
      <c r="AH10" s="39">
        <f t="shared" si="7"/>
        <v>0</v>
      </c>
      <c r="AI10" s="39">
        <f t="shared" si="7"/>
        <v>0</v>
      </c>
      <c r="AJ10" s="39">
        <f t="shared" si="7"/>
        <v>0</v>
      </c>
      <c r="AK10" s="39">
        <f t="shared" si="7"/>
        <v>0</v>
      </c>
      <c r="AL10" s="39">
        <f t="shared" si="7"/>
        <v>0</v>
      </c>
      <c r="AM10" s="39">
        <f t="shared" si="7"/>
        <v>9125000000</v>
      </c>
      <c r="AN10" s="39">
        <f>SUM(AN12:AN12)</f>
        <v>0</v>
      </c>
      <c r="AO10" s="39">
        <f>SUM(AO12:AO12)</f>
        <v>0</v>
      </c>
      <c r="AP10" s="39">
        <f>SUM(AP12:AP12)</f>
        <v>0</v>
      </c>
      <c r="AQ10" s="39">
        <f>SUM(AQ12:AQ12)</f>
        <v>0</v>
      </c>
      <c r="AR10" s="39">
        <f>SUM(AR12:AR12)</f>
        <v>0</v>
      </c>
      <c r="AS10" s="37">
        <f t="shared" si="1"/>
        <v>0</v>
      </c>
    </row>
    <row r="11" spans="1:45" ht="30" customHeight="1">
      <c r="A11" s="41" t="s">
        <v>124</v>
      </c>
      <c r="B11" s="59"/>
      <c r="C11" s="59"/>
      <c r="D11" s="59"/>
      <c r="E11" s="59"/>
      <c r="F11" s="59">
        <v>189568700</v>
      </c>
      <c r="G11" s="59">
        <v>1734200000</v>
      </c>
      <c r="H11" s="59"/>
      <c r="I11" s="59"/>
      <c r="J11" s="59"/>
      <c r="K11" s="59"/>
      <c r="L11" s="59"/>
      <c r="M11" s="59"/>
      <c r="N11" s="59"/>
      <c r="O11" s="59"/>
      <c r="P11" s="59">
        <v>316231300</v>
      </c>
      <c r="Q11" s="59"/>
      <c r="R11" s="59"/>
      <c r="S11" s="60">
        <f>SUM(B11:R11)</f>
        <v>2240000000</v>
      </c>
      <c r="T11" s="59"/>
      <c r="U11" s="59"/>
      <c r="V11" s="59"/>
      <c r="W11" s="59">
        <v>1734200000</v>
      </c>
      <c r="X11" s="59">
        <v>505800000</v>
      </c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>
        <f>SUM(T11:AL11)</f>
        <v>2240000000</v>
      </c>
      <c r="AN11" s="39"/>
      <c r="AO11" s="39"/>
      <c r="AP11" s="39"/>
      <c r="AQ11" s="39"/>
      <c r="AR11" s="58"/>
      <c r="AS11" s="37">
        <f t="shared" si="1"/>
        <v>0</v>
      </c>
    </row>
    <row r="12" spans="1:45" ht="30" customHeight="1" outlineLevel="1">
      <c r="A12" s="41" t="s">
        <v>96</v>
      </c>
      <c r="B12" s="42"/>
      <c r="C12" s="42"/>
      <c r="D12" s="42"/>
      <c r="E12" s="42"/>
      <c r="F12" s="42">
        <v>1604433483</v>
      </c>
      <c r="G12" s="42">
        <v>3591000000</v>
      </c>
      <c r="H12" s="42"/>
      <c r="I12" s="42"/>
      <c r="J12" s="42"/>
      <c r="K12" s="42"/>
      <c r="L12" s="42">
        <v>217656112</v>
      </c>
      <c r="M12" s="42"/>
      <c r="N12" s="42"/>
      <c r="O12" s="42"/>
      <c r="P12" s="42">
        <v>1471910405</v>
      </c>
      <c r="Q12" s="42"/>
      <c r="R12" s="42"/>
      <c r="S12" s="43">
        <f>SUM(B12:R12)</f>
        <v>6885000000</v>
      </c>
      <c r="T12" s="42"/>
      <c r="U12" s="42"/>
      <c r="V12" s="42"/>
      <c r="W12" s="42">
        <v>3591000000</v>
      </c>
      <c r="X12" s="42">
        <v>3294000000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>
        <f>SUM(T12:AL12)</f>
        <v>6885000000</v>
      </c>
      <c r="AN12" s="42"/>
      <c r="AO12" s="42"/>
      <c r="AP12" s="42"/>
      <c r="AQ12" s="42"/>
      <c r="AR12" s="44"/>
      <c r="AS12" s="37">
        <f t="shared" si="1"/>
        <v>0</v>
      </c>
    </row>
  </sheetData>
  <sheetProtection/>
  <mergeCells count="12">
    <mergeCell ref="A1:A3"/>
    <mergeCell ref="H2:I2"/>
    <mergeCell ref="AC2:AD2"/>
    <mergeCell ref="AE2:AF2"/>
    <mergeCell ref="B1:S1"/>
    <mergeCell ref="T1:AR1"/>
    <mergeCell ref="AK2:AL2"/>
    <mergeCell ref="AN2:AN3"/>
    <mergeCell ref="AO2:AP2"/>
    <mergeCell ref="AQ2:AR2"/>
    <mergeCell ref="AG2:AH2"/>
    <mergeCell ref="AI2:AJ2"/>
  </mergeCells>
  <printOptions/>
  <pageMargins left="0.24" right="0.16" top="1.3779527559055118" bottom="0.3937007874015748" header="0.3937007874015748" footer="0.31496062992125984"/>
  <pageSetup horizontalDpi="600" verticalDpi="600" orientation="landscape" pageOrder="overThenDown" paperSize="9" scale="79" r:id="rId1"/>
  <headerFooter alignWithMargins="0">
    <oddHeader>&amp;C&amp;"細明體,標準"&amp;18中央政府易淹水地區水患治理計畫第3期特別預算年度會計報告&amp;"Times New Roman,標準"
&amp;"新細明體,標準"平衡表-工作底稿&amp;"Times New Roman,標準"
&amp;"新細明體,標準"中華民國100&amp;20年12月31日&amp;"Times New Roman,標準"
</oddHeader>
    <oddFooter>&amp;C&amp;"Times New Roman,標準"&amp;P</oddFoot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30" zoomScaleNormal="130" zoomScaleSheetLayoutView="130" workbookViewId="0" topLeftCell="A1">
      <selection activeCell="C17" sqref="C17"/>
    </sheetView>
  </sheetViews>
  <sheetFormatPr defaultColWidth="8.125" defaultRowHeight="19.5" customHeight="1" outlineLevelRow="1"/>
  <cols>
    <col min="1" max="1" width="18.50390625" style="119" customWidth="1"/>
    <col min="2" max="3" width="15.75390625" style="88" customWidth="1"/>
    <col min="4" max="4" width="18.50390625" style="119" customWidth="1"/>
    <col min="5" max="5" width="15.75390625" style="88" customWidth="1"/>
    <col min="6" max="6" width="15.00390625" style="88" customWidth="1"/>
    <col min="7" max="7" width="32.625" style="86" customWidth="1"/>
    <col min="8" max="16384" width="8.125" style="86" customWidth="1"/>
  </cols>
  <sheetData>
    <row r="1" spans="1:6" s="276" customFormat="1" ht="18" customHeight="1">
      <c r="A1" s="292" t="s">
        <v>217</v>
      </c>
      <c r="B1" s="294" t="s">
        <v>195</v>
      </c>
      <c r="C1" s="295"/>
      <c r="D1" s="292" t="s">
        <v>218</v>
      </c>
      <c r="E1" s="294" t="s">
        <v>195</v>
      </c>
      <c r="F1" s="298"/>
    </row>
    <row r="2" spans="1:6" s="276" customFormat="1" ht="18" customHeight="1">
      <c r="A2" s="293"/>
      <c r="B2" s="296"/>
      <c r="C2" s="297"/>
      <c r="D2" s="293"/>
      <c r="E2" s="296"/>
      <c r="F2" s="299"/>
    </row>
    <row r="3" spans="1:6" ht="27.75" customHeight="1">
      <c r="A3" s="95" t="s">
        <v>170</v>
      </c>
      <c r="B3" s="91" t="s">
        <v>169</v>
      </c>
      <c r="C3" s="89">
        <v>2287362879</v>
      </c>
      <c r="D3" s="96" t="s">
        <v>171</v>
      </c>
      <c r="E3" s="90" t="s">
        <v>169</v>
      </c>
      <c r="F3" s="90">
        <v>2287362879</v>
      </c>
    </row>
    <row r="4" spans="1:6" ht="27.75" customHeight="1">
      <c r="A4" s="97" t="s">
        <v>172</v>
      </c>
      <c r="B4" s="90" t="s">
        <v>169</v>
      </c>
      <c r="C4" s="89">
        <v>2287362879</v>
      </c>
      <c r="D4" s="330" t="s">
        <v>219</v>
      </c>
      <c r="E4" s="331" t="s">
        <v>169</v>
      </c>
      <c r="F4" s="331">
        <v>2287362879</v>
      </c>
    </row>
    <row r="5" spans="1:6" ht="27.75" customHeight="1">
      <c r="A5" s="98" t="s">
        <v>173</v>
      </c>
      <c r="B5" s="90">
        <v>1774521711</v>
      </c>
      <c r="C5" s="89"/>
      <c r="D5" s="332" t="s">
        <v>220</v>
      </c>
      <c r="E5" s="331">
        <v>2287362879</v>
      </c>
      <c r="F5" s="331" t="s">
        <v>169</v>
      </c>
    </row>
    <row r="6" spans="1:4" s="103" customFormat="1" ht="24.75" customHeight="1" hidden="1" outlineLevel="1">
      <c r="A6" s="99" t="s">
        <v>174</v>
      </c>
      <c r="B6" s="100">
        <v>41907750</v>
      </c>
      <c r="C6" s="101"/>
      <c r="D6" s="102"/>
    </row>
    <row r="7" spans="1:4" s="103" customFormat="1" ht="24.75" customHeight="1" hidden="1" outlineLevel="1">
      <c r="A7" s="99" t="s">
        <v>175</v>
      </c>
      <c r="B7" s="100">
        <v>1627905568</v>
      </c>
      <c r="C7" s="101"/>
      <c r="D7" s="102"/>
    </row>
    <row r="8" spans="1:4" s="103" customFormat="1" ht="24.75" customHeight="1" hidden="1" outlineLevel="1">
      <c r="A8" s="99" t="s">
        <v>176</v>
      </c>
      <c r="B8" s="100">
        <v>104708393</v>
      </c>
      <c r="C8" s="101"/>
      <c r="D8" s="102"/>
    </row>
    <row r="9" spans="1:6" ht="27.75" customHeight="1" collapsed="1">
      <c r="A9" s="98" t="s">
        <v>177</v>
      </c>
      <c r="B9" s="90">
        <v>512841168</v>
      </c>
      <c r="C9" s="89" t="s">
        <v>169</v>
      </c>
      <c r="D9" s="104"/>
      <c r="E9" s="90"/>
      <c r="F9" s="90"/>
    </row>
    <row r="10" spans="1:4" s="103" customFormat="1" ht="24.75" customHeight="1" hidden="1" outlineLevel="1">
      <c r="A10" s="105" t="s">
        <v>178</v>
      </c>
      <c r="B10" s="106">
        <v>44684185</v>
      </c>
      <c r="C10" s="101"/>
      <c r="D10" s="102"/>
    </row>
    <row r="11" spans="1:4" s="103" customFormat="1" ht="24.75" customHeight="1" hidden="1" outlineLevel="1">
      <c r="A11" s="105" t="s">
        <v>179</v>
      </c>
      <c r="B11" s="106">
        <v>468156983</v>
      </c>
      <c r="C11" s="101"/>
      <c r="D11" s="102"/>
    </row>
    <row r="12" spans="1:4" s="8" customFormat="1" ht="24.75" customHeight="1" hidden="1" outlineLevel="1">
      <c r="A12" s="105" t="s">
        <v>180</v>
      </c>
      <c r="B12" s="106">
        <v>0</v>
      </c>
      <c r="C12" s="107"/>
      <c r="D12" s="108"/>
    </row>
    <row r="13" spans="1:6" ht="27.75" customHeight="1" collapsed="1">
      <c r="A13" s="109"/>
      <c r="B13" s="85"/>
      <c r="C13" s="84" t="s">
        <v>169</v>
      </c>
      <c r="D13" s="104"/>
      <c r="E13" s="85"/>
      <c r="F13" s="85"/>
    </row>
    <row r="14" spans="1:6" ht="27.75" customHeight="1">
      <c r="A14" s="109"/>
      <c r="B14" s="85"/>
      <c r="C14" s="84" t="s">
        <v>169</v>
      </c>
      <c r="D14" s="104"/>
      <c r="E14" s="85"/>
      <c r="F14" s="85"/>
    </row>
    <row r="15" spans="1:4" ht="27.75" customHeight="1">
      <c r="A15" s="110"/>
      <c r="C15" s="84" t="s">
        <v>169</v>
      </c>
      <c r="D15" s="111"/>
    </row>
    <row r="16" spans="1:4" ht="27.75" customHeight="1">
      <c r="A16" s="110"/>
      <c r="C16" s="84" t="s">
        <v>169</v>
      </c>
      <c r="D16" s="111"/>
    </row>
    <row r="17" spans="1:4" ht="27.75" customHeight="1">
      <c r="A17" s="110"/>
      <c r="C17" s="84" t="s">
        <v>169</v>
      </c>
      <c r="D17" s="111"/>
    </row>
    <row r="18" spans="1:6" ht="27.75" customHeight="1">
      <c r="A18" s="109"/>
      <c r="B18" s="85"/>
      <c r="C18" s="84" t="s">
        <v>169</v>
      </c>
      <c r="D18" s="104"/>
      <c r="E18" s="85"/>
      <c r="F18" s="85"/>
    </row>
    <row r="19" spans="1:6" ht="27.75" customHeight="1">
      <c r="A19" s="109"/>
      <c r="B19" s="85"/>
      <c r="C19" s="84" t="s">
        <v>169</v>
      </c>
      <c r="D19" s="104"/>
      <c r="E19" s="85"/>
      <c r="F19" s="85"/>
    </row>
    <row r="20" spans="1:4" ht="27.75" customHeight="1">
      <c r="A20" s="109"/>
      <c r="B20" s="85"/>
      <c r="C20" s="84" t="s">
        <v>169</v>
      </c>
      <c r="D20" s="111"/>
    </row>
    <row r="21" spans="1:4" ht="27.75" customHeight="1">
      <c r="A21" s="109"/>
      <c r="B21" s="85"/>
      <c r="C21" s="84" t="s">
        <v>169</v>
      </c>
      <c r="D21" s="111"/>
    </row>
    <row r="22" spans="1:6" ht="27.75" customHeight="1">
      <c r="A22" s="109"/>
      <c r="B22" s="85"/>
      <c r="C22" s="84" t="s">
        <v>169</v>
      </c>
      <c r="D22" s="104" t="s">
        <v>169</v>
      </c>
      <c r="E22" s="85" t="s">
        <v>169</v>
      </c>
      <c r="F22" s="85" t="s">
        <v>169</v>
      </c>
    </row>
    <row r="23" spans="1:6" ht="27.75" customHeight="1">
      <c r="A23" s="112"/>
      <c r="B23" s="85"/>
      <c r="C23" s="84"/>
      <c r="D23" s="113"/>
      <c r="E23" s="85"/>
      <c r="F23" s="85"/>
    </row>
    <row r="24" spans="1:4" ht="19.5" customHeight="1">
      <c r="A24" s="110"/>
      <c r="C24" s="87"/>
      <c r="D24" s="111"/>
    </row>
    <row r="25" spans="1:4" ht="19.5" customHeight="1">
      <c r="A25" s="110"/>
      <c r="C25" s="87"/>
      <c r="D25" s="111"/>
    </row>
    <row r="26" spans="1:4" ht="19.5" customHeight="1">
      <c r="A26" s="110"/>
      <c r="C26" s="87"/>
      <c r="D26" s="111"/>
    </row>
    <row r="27" spans="1:4" ht="19.5" customHeight="1">
      <c r="A27" s="110"/>
      <c r="C27" s="87"/>
      <c r="D27" s="111"/>
    </row>
    <row r="28" spans="1:4" ht="19.5" customHeight="1">
      <c r="A28" s="110"/>
      <c r="C28" s="87"/>
      <c r="D28" s="111"/>
    </row>
    <row r="29" spans="1:4" ht="19.5" customHeight="1">
      <c r="A29" s="110"/>
      <c r="C29" s="87"/>
      <c r="D29" s="111"/>
    </row>
    <row r="30" spans="1:4" ht="19.5" customHeight="1">
      <c r="A30" s="110"/>
      <c r="C30" s="87"/>
      <c r="D30" s="111"/>
    </row>
    <row r="31" spans="1:4" ht="19.5" customHeight="1">
      <c r="A31" s="110"/>
      <c r="C31" s="87"/>
      <c r="D31" s="111"/>
    </row>
    <row r="32" spans="1:4" ht="19.5" customHeight="1">
      <c r="A32" s="110"/>
      <c r="C32" s="87"/>
      <c r="D32" s="111"/>
    </row>
    <row r="33" spans="1:4" ht="19.5" customHeight="1">
      <c r="A33" s="110"/>
      <c r="C33" s="87"/>
      <c r="D33" s="111"/>
    </row>
    <row r="34" spans="1:4" ht="19.5" customHeight="1">
      <c r="A34" s="110"/>
      <c r="C34" s="87"/>
      <c r="D34" s="111"/>
    </row>
    <row r="35" spans="1:4" ht="19.5" customHeight="1">
      <c r="A35" s="110"/>
      <c r="C35" s="87"/>
      <c r="D35" s="111"/>
    </row>
    <row r="36" spans="1:4" ht="19.5" customHeight="1">
      <c r="A36" s="110"/>
      <c r="C36" s="87"/>
      <c r="D36" s="111"/>
    </row>
    <row r="37" spans="1:4" ht="19.5" customHeight="1">
      <c r="A37" s="110"/>
      <c r="C37" s="87"/>
      <c r="D37" s="111"/>
    </row>
    <row r="38" spans="1:4" ht="28.5" customHeight="1">
      <c r="A38" s="110"/>
      <c r="C38" s="87"/>
      <c r="D38" s="111"/>
    </row>
    <row r="39" spans="1:6" ht="19.5" customHeight="1">
      <c r="A39" s="114"/>
      <c r="B39" s="115"/>
      <c r="C39" s="114"/>
      <c r="D39" s="116"/>
      <c r="E39" s="115"/>
      <c r="F39" s="115"/>
    </row>
    <row r="40" spans="1:6" ht="19.5" customHeight="1">
      <c r="A40" s="117" t="s">
        <v>181</v>
      </c>
      <c r="B40" s="92" t="s">
        <v>169</v>
      </c>
      <c r="C40" s="93">
        <v>2287362879</v>
      </c>
      <c r="D40" s="118" t="s">
        <v>181</v>
      </c>
      <c r="E40" s="92" t="s">
        <v>169</v>
      </c>
      <c r="F40" s="94">
        <v>2287362879</v>
      </c>
    </row>
  </sheetData>
  <sheetProtection/>
  <mergeCells count="4">
    <mergeCell ref="A1:A2"/>
    <mergeCell ref="D1:D2"/>
    <mergeCell ref="B1:C2"/>
    <mergeCell ref="E1:F2"/>
  </mergeCells>
  <printOptions horizontalCentered="1"/>
  <pageMargins left="0.5511811023622047" right="0.5511811023622047" top="1.6141732283464567" bottom="0.7086614173228347" header="0.7874015748031497" footer="0.31496062992125984"/>
  <pageSetup horizontalDpi="600" verticalDpi="600" orientation="portrait" paperSize="9" scale="85" r:id="rId1"/>
  <headerFooter>
    <oddHeader>&amp;C&amp;"標楷體,標準"&amp;18中央政府流域綜合治理計畫第2期特別預算年度會計報告&amp;14
&amp;18平衡表&amp;14
&amp;12中華民國105年12月31日&amp;R&amp;"標楷體,標準"
單位：新臺幣元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view="pageBreakPreview" zoomScale="75" zoomScaleSheetLayoutView="75" zoomScalePageLayoutView="0" workbookViewId="0" topLeftCell="A1">
      <selection activeCell="J7" sqref="J7"/>
    </sheetView>
  </sheetViews>
  <sheetFormatPr defaultColWidth="9.00390625" defaultRowHeight="15.75"/>
  <cols>
    <col min="1" max="1" width="24.75390625" style="5" customWidth="1"/>
    <col min="2" max="5" width="17.75390625" style="5" customWidth="1"/>
    <col min="6" max="6" width="14.75390625" style="5" customWidth="1"/>
    <col min="7" max="8" width="17.75390625" style="5" customWidth="1"/>
    <col min="9" max="9" width="17.75390625" style="11" customWidth="1"/>
    <col min="10" max="16384" width="9.00390625" style="5" customWidth="1"/>
  </cols>
  <sheetData>
    <row r="1" spans="1:9" s="121" customFormat="1" ht="24.75" customHeight="1">
      <c r="A1" s="120"/>
      <c r="B1" s="120"/>
      <c r="C1" s="120"/>
      <c r="D1" s="128" t="s">
        <v>125</v>
      </c>
      <c r="E1" s="129" t="s">
        <v>142</v>
      </c>
      <c r="G1" s="120"/>
      <c r="H1" s="120"/>
      <c r="I1" s="122"/>
    </row>
    <row r="2" spans="1:9" s="121" customFormat="1" ht="24.75" customHeight="1">
      <c r="A2" s="127"/>
      <c r="B2" s="120"/>
      <c r="C2" s="120"/>
      <c r="D2" s="128" t="s">
        <v>15</v>
      </c>
      <c r="E2" s="130" t="s">
        <v>1</v>
      </c>
      <c r="G2" s="120"/>
      <c r="H2" s="120"/>
      <c r="I2" s="122"/>
    </row>
    <row r="3" spans="1:9" s="121" customFormat="1" ht="24.75" customHeight="1">
      <c r="A3" s="123"/>
      <c r="B3" s="120"/>
      <c r="C3" s="120"/>
      <c r="D3" s="124" t="s">
        <v>215</v>
      </c>
      <c r="E3" s="125" t="s">
        <v>216</v>
      </c>
      <c r="G3" s="120"/>
      <c r="H3" s="120"/>
      <c r="I3" s="126" t="s">
        <v>19</v>
      </c>
    </row>
    <row r="4" spans="1:9" s="125" customFormat="1" ht="24.75" customHeight="1">
      <c r="A4" s="300" t="s">
        <v>212</v>
      </c>
      <c r="B4" s="270" t="s">
        <v>211</v>
      </c>
      <c r="C4" s="270"/>
      <c r="D4" s="270"/>
      <c r="E4" s="304" t="s">
        <v>182</v>
      </c>
      <c r="F4" s="304"/>
      <c r="G4" s="305"/>
      <c r="H4" s="306" t="s">
        <v>167</v>
      </c>
      <c r="I4" s="302" t="s">
        <v>33</v>
      </c>
    </row>
    <row r="5" spans="1:9" s="125" customFormat="1" ht="38.25" customHeight="1">
      <c r="A5" s="301"/>
      <c r="B5" s="196" t="s">
        <v>196</v>
      </c>
      <c r="C5" s="197" t="s">
        <v>32</v>
      </c>
      <c r="D5" s="198" t="s">
        <v>20</v>
      </c>
      <c r="E5" s="197" t="s">
        <v>184</v>
      </c>
      <c r="F5" s="199" t="s">
        <v>21</v>
      </c>
      <c r="G5" s="200" t="s">
        <v>22</v>
      </c>
      <c r="H5" s="307"/>
      <c r="I5" s="303"/>
    </row>
    <row r="6" spans="1:9" s="132" customFormat="1" ht="31.5" customHeight="1">
      <c r="A6" s="202" t="s">
        <v>35</v>
      </c>
      <c r="B6" s="188">
        <v>9969800000</v>
      </c>
      <c r="C6" s="188">
        <v>0</v>
      </c>
      <c r="D6" s="189">
        <v>9969800000</v>
      </c>
      <c r="E6" s="188">
        <v>9969800000</v>
      </c>
      <c r="F6" s="188">
        <v>0</v>
      </c>
      <c r="G6" s="188">
        <v>9969800000</v>
      </c>
      <c r="H6" s="188">
        <v>3000000000</v>
      </c>
      <c r="I6" s="190">
        <v>6969800000</v>
      </c>
    </row>
    <row r="7" spans="1:9" s="133" customFormat="1" ht="24" customHeight="1">
      <c r="A7" s="191" t="s">
        <v>23</v>
      </c>
      <c r="B7" s="20">
        <v>9969800000</v>
      </c>
      <c r="C7" s="20">
        <v>0</v>
      </c>
      <c r="D7" s="21">
        <v>9969800000</v>
      </c>
      <c r="E7" s="20">
        <v>9969800000</v>
      </c>
      <c r="F7" s="20">
        <v>0</v>
      </c>
      <c r="G7" s="20">
        <v>9969800000</v>
      </c>
      <c r="H7" s="20">
        <v>3000000000</v>
      </c>
      <c r="I7" s="22">
        <v>6969800000</v>
      </c>
    </row>
    <row r="8" spans="1:9" s="133" customFormat="1" ht="24" customHeight="1">
      <c r="A8" s="191" t="s">
        <v>24</v>
      </c>
      <c r="B8" s="20">
        <v>9969800000</v>
      </c>
      <c r="C8" s="20">
        <v>0</v>
      </c>
      <c r="D8" s="21">
        <v>9969800000</v>
      </c>
      <c r="E8" s="20">
        <v>9969800000</v>
      </c>
      <c r="F8" s="20">
        <v>0</v>
      </c>
      <c r="G8" s="20">
        <v>9969800000</v>
      </c>
      <c r="H8" s="20">
        <v>3000000000</v>
      </c>
      <c r="I8" s="22">
        <v>6969800000</v>
      </c>
    </row>
    <row r="9" spans="1:9" s="133" customFormat="1" ht="24" customHeight="1">
      <c r="A9" s="134" t="s">
        <v>25</v>
      </c>
      <c r="B9" s="20">
        <v>9969800000</v>
      </c>
      <c r="C9" s="20">
        <v>0</v>
      </c>
      <c r="D9" s="21">
        <v>9969800000</v>
      </c>
      <c r="E9" s="20">
        <v>9969800000</v>
      </c>
      <c r="F9" s="20">
        <v>0</v>
      </c>
      <c r="G9" s="20">
        <v>9969800000</v>
      </c>
      <c r="H9" s="20">
        <v>3000000000</v>
      </c>
      <c r="I9" s="22">
        <v>6969800000</v>
      </c>
    </row>
    <row r="10" spans="1:9" s="131" customFormat="1" ht="24" customHeight="1">
      <c r="A10" s="192"/>
      <c r="B10" s="193"/>
      <c r="C10" s="193"/>
      <c r="D10" s="194"/>
      <c r="E10" s="193"/>
      <c r="F10" s="193"/>
      <c r="G10" s="193"/>
      <c r="H10" s="193"/>
      <c r="I10" s="195"/>
    </row>
    <row r="11" spans="1:9" s="131" customFormat="1" ht="24" customHeight="1">
      <c r="A11" s="136"/>
      <c r="B11" s="12"/>
      <c r="C11" s="12"/>
      <c r="D11" s="13"/>
      <c r="E11" s="12"/>
      <c r="F11" s="12"/>
      <c r="G11" s="12"/>
      <c r="H11" s="12"/>
      <c r="I11" s="15"/>
    </row>
    <row r="12" spans="1:9" s="131" customFormat="1" ht="24" customHeight="1">
      <c r="A12" s="136"/>
      <c r="B12" s="12"/>
      <c r="C12" s="12"/>
      <c r="D12" s="13"/>
      <c r="E12" s="12"/>
      <c r="F12" s="12"/>
      <c r="G12" s="12"/>
      <c r="H12" s="12"/>
      <c r="I12" s="15"/>
    </row>
    <row r="13" spans="1:9" s="131" customFormat="1" ht="24" customHeight="1">
      <c r="A13" s="138"/>
      <c r="B13" s="12"/>
      <c r="C13" s="12"/>
      <c r="D13" s="13"/>
      <c r="E13" s="12"/>
      <c r="F13" s="12"/>
      <c r="G13" s="12"/>
      <c r="H13" s="12"/>
      <c r="I13" s="15"/>
    </row>
    <row r="14" spans="1:9" s="131" customFormat="1" ht="24" customHeight="1">
      <c r="A14" s="136"/>
      <c r="B14" s="12"/>
      <c r="C14" s="12"/>
      <c r="D14" s="13"/>
      <c r="E14" s="12"/>
      <c r="F14" s="12"/>
      <c r="G14" s="12"/>
      <c r="H14" s="12"/>
      <c r="I14" s="15"/>
    </row>
    <row r="15" spans="1:9" s="131" customFormat="1" ht="24" customHeight="1">
      <c r="A15" s="143"/>
      <c r="B15" s="12"/>
      <c r="C15" s="12"/>
      <c r="D15" s="13"/>
      <c r="E15" s="12"/>
      <c r="F15" s="12"/>
      <c r="G15" s="12"/>
      <c r="H15" s="12"/>
      <c r="I15" s="15"/>
    </row>
    <row r="16" spans="1:9" s="131" customFormat="1" ht="24" customHeight="1">
      <c r="A16" s="136"/>
      <c r="B16" s="12"/>
      <c r="C16" s="12"/>
      <c r="D16" s="13"/>
      <c r="E16" s="12"/>
      <c r="F16" s="12"/>
      <c r="G16" s="12"/>
      <c r="H16" s="12"/>
      <c r="I16" s="15"/>
    </row>
    <row r="17" spans="1:9" s="131" customFormat="1" ht="24" customHeight="1">
      <c r="A17" s="136"/>
      <c r="B17" s="12"/>
      <c r="C17" s="12"/>
      <c r="D17" s="13"/>
      <c r="E17" s="12"/>
      <c r="F17" s="12"/>
      <c r="G17" s="12"/>
      <c r="H17" s="12"/>
      <c r="I17" s="15"/>
    </row>
    <row r="18" spans="1:9" s="131" customFormat="1" ht="24" customHeight="1">
      <c r="A18" s="136"/>
      <c r="B18" s="12"/>
      <c r="C18" s="12"/>
      <c r="D18" s="13"/>
      <c r="E18" s="12"/>
      <c r="F18" s="12"/>
      <c r="G18" s="12"/>
      <c r="H18" s="12"/>
      <c r="I18" s="15"/>
    </row>
    <row r="19" spans="1:9" s="131" customFormat="1" ht="24" customHeight="1">
      <c r="A19" s="136"/>
      <c r="B19" s="12"/>
      <c r="C19" s="12"/>
      <c r="D19" s="13"/>
      <c r="E19" s="12"/>
      <c r="F19" s="12"/>
      <c r="G19" s="12"/>
      <c r="H19" s="12"/>
      <c r="I19" s="15"/>
    </row>
    <row r="20" spans="1:9" s="131" customFormat="1" ht="24" customHeight="1">
      <c r="A20" s="143"/>
      <c r="B20" s="12"/>
      <c r="C20" s="12"/>
      <c r="D20" s="13"/>
      <c r="E20" s="12"/>
      <c r="F20" s="12"/>
      <c r="G20" s="12"/>
      <c r="H20" s="12"/>
      <c r="I20" s="15"/>
    </row>
    <row r="21" spans="1:9" s="131" customFormat="1" ht="24" customHeight="1">
      <c r="A21" s="136"/>
      <c r="B21" s="12"/>
      <c r="C21" s="12"/>
      <c r="D21" s="13"/>
      <c r="E21" s="12"/>
      <c r="F21" s="12"/>
      <c r="G21" s="12"/>
      <c r="H21" s="12"/>
      <c r="I21" s="15"/>
    </row>
    <row r="22" spans="1:9" s="131" customFormat="1" ht="24" customHeight="1">
      <c r="A22" s="136"/>
      <c r="B22" s="12"/>
      <c r="C22" s="12"/>
      <c r="D22" s="13"/>
      <c r="E22" s="12"/>
      <c r="F22" s="12"/>
      <c r="G22" s="12"/>
      <c r="H22" s="12"/>
      <c r="I22" s="15"/>
    </row>
    <row r="23" spans="1:9" s="131" customFormat="1" ht="24" customHeight="1">
      <c r="A23" s="136"/>
      <c r="B23" s="12"/>
      <c r="C23" s="12"/>
      <c r="D23" s="13"/>
      <c r="E23" s="12"/>
      <c r="F23" s="12"/>
      <c r="G23" s="12"/>
      <c r="H23" s="12"/>
      <c r="I23" s="15"/>
    </row>
    <row r="24" spans="1:9" s="131" customFormat="1" ht="24" customHeight="1">
      <c r="A24" s="136"/>
      <c r="B24" s="12"/>
      <c r="C24" s="12"/>
      <c r="D24" s="13"/>
      <c r="E24" s="12"/>
      <c r="F24" s="12"/>
      <c r="G24" s="12"/>
      <c r="H24" s="12"/>
      <c r="I24" s="15"/>
    </row>
    <row r="25" spans="1:9" s="131" customFormat="1" ht="24" customHeight="1">
      <c r="A25" s="136"/>
      <c r="B25" s="12"/>
      <c r="C25" s="12"/>
      <c r="D25" s="13"/>
      <c r="E25" s="12"/>
      <c r="F25" s="12"/>
      <c r="G25" s="12"/>
      <c r="H25" s="12"/>
      <c r="I25" s="15"/>
    </row>
    <row r="26" spans="1:9" s="131" customFormat="1" ht="24" customHeight="1">
      <c r="A26" s="143"/>
      <c r="B26" s="12"/>
      <c r="C26" s="12"/>
      <c r="D26" s="13"/>
      <c r="E26" s="12"/>
      <c r="F26" s="12"/>
      <c r="G26" s="12"/>
      <c r="H26" s="12"/>
      <c r="I26" s="15"/>
    </row>
    <row r="27" spans="1:9" s="131" customFormat="1" ht="24" customHeight="1">
      <c r="A27" s="143"/>
      <c r="B27" s="12"/>
      <c r="C27" s="12"/>
      <c r="D27" s="13"/>
      <c r="E27" s="12"/>
      <c r="F27" s="12"/>
      <c r="G27" s="12"/>
      <c r="H27" s="12"/>
      <c r="I27" s="15"/>
    </row>
    <row r="28" spans="1:9" s="131" customFormat="1" ht="24" customHeight="1">
      <c r="A28" s="143"/>
      <c r="B28" s="12"/>
      <c r="C28" s="12"/>
      <c r="D28" s="13"/>
      <c r="E28" s="12"/>
      <c r="F28" s="12"/>
      <c r="G28" s="12"/>
      <c r="H28" s="12"/>
      <c r="I28" s="15"/>
    </row>
    <row r="29" spans="1:9" s="131" customFormat="1" ht="24" customHeight="1">
      <c r="A29" s="271"/>
      <c r="B29" s="268"/>
      <c r="C29" s="268"/>
      <c r="D29" s="272"/>
      <c r="E29" s="268"/>
      <c r="F29" s="268"/>
      <c r="G29" s="268"/>
      <c r="H29" s="268"/>
      <c r="I29" s="273"/>
    </row>
    <row r="30" spans="1:9" ht="18.75" customHeight="1">
      <c r="A30" s="4"/>
      <c r="B30" s="3"/>
      <c r="C30" s="3"/>
      <c r="D30" s="3"/>
      <c r="E30" s="3"/>
      <c r="F30" s="3"/>
      <c r="G30" s="3"/>
      <c r="H30" s="3"/>
      <c r="I30" s="3"/>
    </row>
    <row r="31" spans="1:9" ht="18.75" customHeight="1">
      <c r="A31" s="2"/>
      <c r="B31" s="3"/>
      <c r="C31" s="3"/>
      <c r="D31" s="3"/>
      <c r="E31" s="3"/>
      <c r="F31" s="3"/>
      <c r="G31" s="3"/>
      <c r="H31" s="3"/>
      <c r="I31" s="3"/>
    </row>
    <row r="32" ht="19.5" customHeight="1"/>
  </sheetData>
  <sheetProtection/>
  <mergeCells count="4">
    <mergeCell ref="A4:A5"/>
    <mergeCell ref="I4:I5"/>
    <mergeCell ref="E4:G4"/>
    <mergeCell ref="H4:H5"/>
  </mergeCells>
  <printOptions horizontalCentered="1"/>
  <pageMargins left="0.5511811023622047" right="0.5118110236220472" top="0.7874015748031497" bottom="0.9055118110236221" header="0.5118110236220472" footer="0.5118110236220472"/>
  <pageSetup horizontalDpi="600" verticalDpi="600" orientation="portrait" pageOrder="overThenDown" paperSize="9" r:id="rId1"/>
  <rowBreaks count="1" manualBreakCount="1">
    <brk id="32" max="15" man="1"/>
  </rowBreaks>
  <colBreaks count="2" manualBreakCount="2">
    <brk id="4" max="29" man="1"/>
    <brk id="9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75" zoomScaleSheetLayoutView="75" zoomScalePageLayoutView="0" workbookViewId="0" topLeftCell="A1">
      <selection activeCell="C8" sqref="C8"/>
    </sheetView>
  </sheetViews>
  <sheetFormatPr defaultColWidth="9.00390625" defaultRowHeight="15.75"/>
  <cols>
    <col min="1" max="1" width="21.125" style="5" customWidth="1"/>
    <col min="2" max="2" width="19.75390625" style="5" customWidth="1"/>
    <col min="3" max="3" width="14.625" style="5" customWidth="1"/>
    <col min="4" max="4" width="19.25390625" style="5" customWidth="1"/>
    <col min="5" max="5" width="20.375" style="5" customWidth="1"/>
    <col min="6" max="6" width="19.00390625" style="5" customWidth="1"/>
    <col min="7" max="7" width="19.25390625" style="5" customWidth="1"/>
    <col min="8" max="8" width="16.625" style="11" customWidth="1"/>
    <col min="9" max="16384" width="9.00390625" style="5" customWidth="1"/>
  </cols>
  <sheetData>
    <row r="1" spans="1:8" s="121" customFormat="1" ht="24.75" customHeight="1">
      <c r="A1" s="120"/>
      <c r="B1" s="120"/>
      <c r="C1" s="120"/>
      <c r="D1" s="128" t="s">
        <v>126</v>
      </c>
      <c r="E1" s="129" t="s">
        <v>142</v>
      </c>
      <c r="H1" s="122"/>
    </row>
    <row r="2" spans="1:8" s="121" customFormat="1" ht="24.75" customHeight="1">
      <c r="A2" s="127"/>
      <c r="B2" s="120"/>
      <c r="C2" s="120"/>
      <c r="D2" s="128" t="s">
        <v>11</v>
      </c>
      <c r="E2" s="130" t="s">
        <v>7</v>
      </c>
      <c r="H2" s="122"/>
    </row>
    <row r="3" spans="1:8" s="125" customFormat="1" ht="24.75" customHeight="1">
      <c r="A3" s="139"/>
      <c r="B3" s="140"/>
      <c r="C3" s="140"/>
      <c r="D3" s="141" t="s">
        <v>168</v>
      </c>
      <c r="E3" s="142" t="s">
        <v>145</v>
      </c>
      <c r="H3" s="126" t="s">
        <v>26</v>
      </c>
    </row>
    <row r="4" spans="1:8" s="125" customFormat="1" ht="31.5" customHeight="1">
      <c r="A4" s="300" t="s">
        <v>212</v>
      </c>
      <c r="B4" s="260" t="s">
        <v>213</v>
      </c>
      <c r="C4" s="265"/>
      <c r="D4" s="266"/>
      <c r="E4" s="311" t="s">
        <v>27</v>
      </c>
      <c r="F4" s="309" t="s">
        <v>10</v>
      </c>
      <c r="G4" s="313" t="s">
        <v>214</v>
      </c>
      <c r="H4" s="302" t="s">
        <v>12</v>
      </c>
    </row>
    <row r="5" spans="1:8" s="125" customFormat="1" ht="31.5" customHeight="1">
      <c r="A5" s="301"/>
      <c r="B5" s="196" t="s">
        <v>18</v>
      </c>
      <c r="C5" s="200" t="s">
        <v>197</v>
      </c>
      <c r="D5" s="201" t="s">
        <v>28</v>
      </c>
      <c r="E5" s="312"/>
      <c r="F5" s="310"/>
      <c r="G5" s="314"/>
      <c r="H5" s="303"/>
    </row>
    <row r="6" spans="1:8" s="132" customFormat="1" ht="32.25" customHeight="1">
      <c r="A6" s="202" t="s">
        <v>34</v>
      </c>
      <c r="B6" s="188">
        <v>9969800000</v>
      </c>
      <c r="C6" s="188">
        <v>0</v>
      </c>
      <c r="D6" s="188">
        <v>9969800000</v>
      </c>
      <c r="E6" s="188">
        <v>9969800000</v>
      </c>
      <c r="F6" s="188">
        <v>3000000000</v>
      </c>
      <c r="G6" s="188">
        <v>6969800000</v>
      </c>
      <c r="H6" s="190">
        <v>0</v>
      </c>
    </row>
    <row r="7" spans="1:8" s="133" customFormat="1" ht="24" customHeight="1">
      <c r="A7" s="191" t="s">
        <v>13</v>
      </c>
      <c r="B7" s="20">
        <v>9969800000</v>
      </c>
      <c r="C7" s="20">
        <v>0</v>
      </c>
      <c r="D7" s="20">
        <v>9969800000</v>
      </c>
      <c r="E7" s="20">
        <v>9969800000</v>
      </c>
      <c r="F7" s="20">
        <v>3000000000</v>
      </c>
      <c r="G7" s="20">
        <v>6969800000</v>
      </c>
      <c r="H7" s="22">
        <v>0</v>
      </c>
    </row>
    <row r="8" spans="1:8" s="133" customFormat="1" ht="24" customHeight="1">
      <c r="A8" s="191" t="s">
        <v>29</v>
      </c>
      <c r="B8" s="20">
        <v>9969800000</v>
      </c>
      <c r="C8" s="20">
        <v>0</v>
      </c>
      <c r="D8" s="20">
        <v>9969800000</v>
      </c>
      <c r="E8" s="20">
        <v>9969800000</v>
      </c>
      <c r="F8" s="20">
        <v>3000000000</v>
      </c>
      <c r="G8" s="20">
        <v>6969800000</v>
      </c>
      <c r="H8" s="22">
        <v>0</v>
      </c>
    </row>
    <row r="9" spans="1:8" s="133" customFormat="1" ht="24" customHeight="1">
      <c r="A9" s="134" t="s">
        <v>14</v>
      </c>
      <c r="B9" s="20">
        <v>9969800000</v>
      </c>
      <c r="C9" s="20">
        <v>0</v>
      </c>
      <c r="D9" s="20">
        <v>9969800000</v>
      </c>
      <c r="E9" s="20">
        <v>9969800000</v>
      </c>
      <c r="F9" s="20">
        <v>3000000000</v>
      </c>
      <c r="G9" s="20">
        <v>6969800000</v>
      </c>
      <c r="H9" s="22">
        <v>0</v>
      </c>
    </row>
    <row r="10" spans="1:8" s="133" customFormat="1" ht="24" customHeight="1">
      <c r="A10" s="135"/>
      <c r="B10" s="6"/>
      <c r="C10" s="6"/>
      <c r="D10" s="6"/>
      <c r="E10" s="6"/>
      <c r="F10" s="6"/>
      <c r="G10" s="6"/>
      <c r="H10" s="7"/>
    </row>
    <row r="11" spans="1:8" s="131" customFormat="1" ht="24" customHeight="1">
      <c r="A11" s="143"/>
      <c r="B11" s="137"/>
      <c r="C11" s="137"/>
      <c r="D11" s="137"/>
      <c r="E11" s="137"/>
      <c r="F11" s="137"/>
      <c r="G11" s="137"/>
      <c r="H11" s="144"/>
    </row>
    <row r="12" spans="1:8" s="131" customFormat="1" ht="24" customHeight="1">
      <c r="A12" s="143"/>
      <c r="B12" s="137"/>
      <c r="C12" s="137"/>
      <c r="D12" s="137"/>
      <c r="E12" s="137"/>
      <c r="F12" s="137"/>
      <c r="G12" s="137"/>
      <c r="H12" s="144"/>
    </row>
    <row r="13" spans="1:8" s="131" customFormat="1" ht="24" customHeight="1">
      <c r="A13" s="145"/>
      <c r="B13" s="137"/>
      <c r="C13" s="137"/>
      <c r="D13" s="137"/>
      <c r="E13" s="137"/>
      <c r="F13" s="137"/>
      <c r="G13" s="137"/>
      <c r="H13" s="144"/>
    </row>
    <row r="14" spans="1:8" s="1" customFormat="1" ht="24" customHeight="1">
      <c r="A14" s="16"/>
      <c r="B14" s="12"/>
      <c r="C14" s="12"/>
      <c r="D14" s="12"/>
      <c r="E14" s="12"/>
      <c r="F14" s="12"/>
      <c r="G14" s="12"/>
      <c r="H14" s="14"/>
    </row>
    <row r="15" spans="1:8" s="1" customFormat="1" ht="24" customHeight="1">
      <c r="A15" s="17"/>
      <c r="B15" s="12"/>
      <c r="C15" s="12"/>
      <c r="D15" s="12"/>
      <c r="E15" s="12"/>
      <c r="F15" s="12"/>
      <c r="G15" s="12"/>
      <c r="H15" s="14"/>
    </row>
    <row r="16" spans="1:8" s="1" customFormat="1" ht="24" customHeight="1">
      <c r="A16" s="17"/>
      <c r="B16" s="12"/>
      <c r="C16" s="12"/>
      <c r="D16" s="12"/>
      <c r="E16" s="12"/>
      <c r="F16" s="12"/>
      <c r="G16" s="12"/>
      <c r="H16" s="14"/>
    </row>
    <row r="17" spans="1:8" s="1" customFormat="1" ht="24" customHeight="1">
      <c r="A17" s="17"/>
      <c r="B17" s="12"/>
      <c r="C17" s="12"/>
      <c r="D17" s="12"/>
      <c r="E17" s="12"/>
      <c r="F17" s="12"/>
      <c r="G17" s="12"/>
      <c r="H17" s="14"/>
    </row>
    <row r="18" spans="1:8" s="1" customFormat="1" ht="24" customHeight="1">
      <c r="A18" s="17"/>
      <c r="B18" s="12"/>
      <c r="C18" s="12"/>
      <c r="D18" s="12"/>
      <c r="E18" s="12"/>
      <c r="F18" s="12"/>
      <c r="G18" s="12"/>
      <c r="H18" s="14"/>
    </row>
    <row r="19" spans="1:8" s="1" customFormat="1" ht="24" customHeight="1">
      <c r="A19" s="18"/>
      <c r="B19" s="12"/>
      <c r="C19" s="12"/>
      <c r="D19" s="12"/>
      <c r="E19" s="12"/>
      <c r="F19" s="12"/>
      <c r="G19" s="12"/>
      <c r="H19" s="14"/>
    </row>
    <row r="20" spans="1:8" s="1" customFormat="1" ht="24" customHeight="1">
      <c r="A20" s="16"/>
      <c r="B20" s="12"/>
      <c r="C20" s="12"/>
      <c r="D20" s="12"/>
      <c r="E20" s="12"/>
      <c r="F20" s="12"/>
      <c r="G20" s="12"/>
      <c r="H20" s="14"/>
    </row>
    <row r="21" spans="1:8" s="1" customFormat="1" ht="24" customHeight="1">
      <c r="A21" s="17"/>
      <c r="B21" s="12"/>
      <c r="C21" s="12"/>
      <c r="D21" s="12"/>
      <c r="E21" s="12"/>
      <c r="F21" s="12"/>
      <c r="G21" s="12"/>
      <c r="H21" s="14"/>
    </row>
    <row r="22" spans="1:8" s="1" customFormat="1" ht="24" customHeight="1">
      <c r="A22" s="17"/>
      <c r="B22" s="12"/>
      <c r="C22" s="12"/>
      <c r="D22" s="12"/>
      <c r="E22" s="12"/>
      <c r="F22" s="12"/>
      <c r="G22" s="12"/>
      <c r="H22" s="14"/>
    </row>
    <row r="23" spans="1:8" s="1" customFormat="1" ht="24" customHeight="1">
      <c r="A23" s="18"/>
      <c r="B23" s="12"/>
      <c r="C23" s="12"/>
      <c r="D23" s="12"/>
      <c r="E23" s="12"/>
      <c r="F23" s="12"/>
      <c r="G23" s="12"/>
      <c r="H23" s="14"/>
    </row>
    <row r="24" spans="1:8" s="1" customFormat="1" ht="24" customHeight="1">
      <c r="A24" s="18"/>
      <c r="B24" s="12"/>
      <c r="C24" s="12"/>
      <c r="D24" s="12"/>
      <c r="E24" s="12"/>
      <c r="F24" s="12"/>
      <c r="G24" s="12"/>
      <c r="H24" s="14"/>
    </row>
    <row r="25" spans="1:8" s="1" customFormat="1" ht="24" customHeight="1">
      <c r="A25" s="18"/>
      <c r="B25" s="12"/>
      <c r="C25" s="12"/>
      <c r="D25" s="12"/>
      <c r="E25" s="12"/>
      <c r="F25" s="12"/>
      <c r="G25" s="12"/>
      <c r="H25" s="14"/>
    </row>
    <row r="26" spans="1:8" s="1" customFormat="1" ht="24" customHeight="1">
      <c r="A26" s="18"/>
      <c r="B26" s="12"/>
      <c r="C26" s="12"/>
      <c r="D26" s="12"/>
      <c r="E26" s="12"/>
      <c r="F26" s="12"/>
      <c r="G26" s="12"/>
      <c r="H26" s="14"/>
    </row>
    <row r="27" spans="1:8" s="1" customFormat="1" ht="24" customHeight="1">
      <c r="A27" s="18"/>
      <c r="B27" s="12"/>
      <c r="C27" s="12"/>
      <c r="D27" s="12"/>
      <c r="E27" s="12"/>
      <c r="F27" s="12"/>
      <c r="G27" s="12"/>
      <c r="H27" s="14"/>
    </row>
    <row r="28" spans="1:8" s="1" customFormat="1" ht="24" customHeight="1">
      <c r="A28" s="18"/>
      <c r="B28" s="12"/>
      <c r="C28" s="12"/>
      <c r="D28" s="12"/>
      <c r="E28" s="12"/>
      <c r="F28" s="12"/>
      <c r="G28" s="12"/>
      <c r="H28" s="14"/>
    </row>
    <row r="29" spans="1:8" s="1" customFormat="1" ht="48" customHeight="1">
      <c r="A29" s="267"/>
      <c r="B29" s="268"/>
      <c r="C29" s="268"/>
      <c r="D29" s="268"/>
      <c r="E29" s="268"/>
      <c r="F29" s="268"/>
      <c r="G29" s="268"/>
      <c r="H29" s="269"/>
    </row>
    <row r="30" spans="1:8" s="11" customFormat="1" ht="55.5" customHeight="1">
      <c r="A30" s="308"/>
      <c r="B30" s="308"/>
      <c r="C30" s="308"/>
      <c r="D30" s="308"/>
      <c r="E30" s="308"/>
      <c r="F30" s="308"/>
      <c r="G30" s="308"/>
      <c r="H30" s="308"/>
    </row>
    <row r="31" ht="24.75" customHeight="1"/>
    <row r="32" ht="24.75" customHeight="1"/>
  </sheetData>
  <sheetProtection/>
  <mergeCells count="6">
    <mergeCell ref="H4:H5"/>
    <mergeCell ref="A30:H30"/>
    <mergeCell ref="F4:F5"/>
    <mergeCell ref="E4:E5"/>
    <mergeCell ref="A4:A5"/>
    <mergeCell ref="G4:G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8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85" zoomScaleSheetLayoutView="85" zoomScalePageLayoutView="0" workbookViewId="0" topLeftCell="A10">
      <selection activeCell="G24" sqref="G24"/>
    </sheetView>
  </sheetViews>
  <sheetFormatPr defaultColWidth="9.00390625" defaultRowHeight="15.75"/>
  <cols>
    <col min="1" max="4" width="2.25390625" style="5" customWidth="1"/>
    <col min="5" max="5" width="20.75390625" style="5" customWidth="1"/>
    <col min="6" max="6" width="16.75390625" style="8" customWidth="1"/>
    <col min="7" max="7" width="13.625" style="8" customWidth="1"/>
    <col min="8" max="8" width="15.75390625" style="8" customWidth="1"/>
    <col min="9" max="9" width="14.625" style="8" customWidth="1"/>
    <col min="10" max="10" width="11.625" style="8" customWidth="1"/>
    <col min="11" max="11" width="15.125" style="8" customWidth="1"/>
    <col min="12" max="12" width="15.375" style="8" customWidth="1"/>
    <col min="13" max="13" width="14.875" style="8" customWidth="1"/>
    <col min="14" max="14" width="15.875" style="8" customWidth="1"/>
    <col min="15" max="15" width="13.875" style="9" customWidth="1"/>
    <col min="16" max="16" width="9.00390625" style="9" customWidth="1"/>
    <col min="17" max="16384" width="9.00390625" style="8" customWidth="1"/>
  </cols>
  <sheetData>
    <row r="1" spans="1:16" s="121" customFormat="1" ht="24.75" customHeight="1">
      <c r="A1" s="146"/>
      <c r="B1" s="148"/>
      <c r="C1" s="120"/>
      <c r="D1" s="120"/>
      <c r="E1" s="120"/>
      <c r="F1" s="120"/>
      <c r="G1" s="120"/>
      <c r="H1" s="120"/>
      <c r="I1" s="128" t="s">
        <v>127</v>
      </c>
      <c r="J1" s="129" t="s">
        <v>142</v>
      </c>
      <c r="K1" s="120"/>
      <c r="L1" s="120"/>
      <c r="M1" s="120"/>
      <c r="N1" s="120"/>
      <c r="O1" s="120"/>
      <c r="P1" s="122"/>
    </row>
    <row r="2" spans="1:16" s="121" customFormat="1" ht="24.75" customHeight="1">
      <c r="A2" s="146"/>
      <c r="B2" s="127"/>
      <c r="C2" s="127"/>
      <c r="D2" s="127"/>
      <c r="E2" s="120"/>
      <c r="F2" s="120"/>
      <c r="G2" s="120"/>
      <c r="H2" s="120"/>
      <c r="I2" s="128" t="s">
        <v>111</v>
      </c>
      <c r="J2" s="130" t="s">
        <v>1</v>
      </c>
      <c r="K2" s="120"/>
      <c r="L2" s="120"/>
      <c r="M2" s="120"/>
      <c r="N2" s="120"/>
      <c r="O2" s="120"/>
      <c r="P2" s="122"/>
    </row>
    <row r="3" spans="1:16" s="121" customFormat="1" ht="24.75" customHeight="1">
      <c r="A3" s="120"/>
      <c r="B3" s="120"/>
      <c r="C3" s="120"/>
      <c r="D3" s="120"/>
      <c r="E3" s="123"/>
      <c r="F3" s="120"/>
      <c r="G3" s="120"/>
      <c r="H3" s="120"/>
      <c r="I3" s="124" t="s">
        <v>146</v>
      </c>
      <c r="J3" s="125" t="s">
        <v>144</v>
      </c>
      <c r="K3" s="120"/>
      <c r="L3" s="120"/>
      <c r="M3" s="120"/>
      <c r="N3" s="120"/>
      <c r="O3" s="126" t="s">
        <v>112</v>
      </c>
      <c r="P3" s="147"/>
    </row>
    <row r="4" spans="1:16" s="125" customFormat="1" ht="24.75" customHeight="1">
      <c r="A4" s="304" t="s">
        <v>201</v>
      </c>
      <c r="B4" s="304"/>
      <c r="C4" s="304"/>
      <c r="D4" s="304"/>
      <c r="E4" s="305"/>
      <c r="F4" s="317" t="s">
        <v>202</v>
      </c>
      <c r="G4" s="304"/>
      <c r="H4" s="305"/>
      <c r="I4" s="317" t="s">
        <v>203</v>
      </c>
      <c r="J4" s="304"/>
      <c r="K4" s="305"/>
      <c r="L4" s="260" t="s">
        <v>183</v>
      </c>
      <c r="M4" s="261"/>
      <c r="N4" s="261"/>
      <c r="O4" s="315" t="s">
        <v>214</v>
      </c>
      <c r="P4" s="205"/>
    </row>
    <row r="5" spans="1:16" s="125" customFormat="1" ht="38.25" customHeight="1">
      <c r="A5" s="206" t="s">
        <v>2</v>
      </c>
      <c r="B5" s="206" t="s">
        <v>3</v>
      </c>
      <c r="C5" s="206" t="s">
        <v>4</v>
      </c>
      <c r="D5" s="206" t="s">
        <v>5</v>
      </c>
      <c r="E5" s="207" t="s">
        <v>113</v>
      </c>
      <c r="F5" s="196" t="s">
        <v>198</v>
      </c>
      <c r="G5" s="197" t="s">
        <v>199</v>
      </c>
      <c r="H5" s="200" t="s">
        <v>200</v>
      </c>
      <c r="I5" s="208" t="s">
        <v>184</v>
      </c>
      <c r="J5" s="199" t="s">
        <v>21</v>
      </c>
      <c r="K5" s="200" t="s">
        <v>185</v>
      </c>
      <c r="L5" s="200" t="s">
        <v>186</v>
      </c>
      <c r="M5" s="200" t="s">
        <v>187</v>
      </c>
      <c r="N5" s="200" t="s">
        <v>200</v>
      </c>
      <c r="O5" s="316"/>
      <c r="P5" s="205"/>
    </row>
    <row r="6" spans="1:16" s="132" customFormat="1" ht="31.5" customHeight="1">
      <c r="A6" s="156"/>
      <c r="B6" s="156"/>
      <c r="C6" s="156"/>
      <c r="D6" s="156" t="s">
        <v>188</v>
      </c>
      <c r="E6" s="202" t="s">
        <v>6</v>
      </c>
      <c r="F6" s="48">
        <v>19853000000</v>
      </c>
      <c r="G6" s="48">
        <v>0</v>
      </c>
      <c r="H6" s="48">
        <v>19853000000</v>
      </c>
      <c r="I6" s="48">
        <v>4129000000</v>
      </c>
      <c r="J6" s="48">
        <v>0</v>
      </c>
      <c r="K6" s="48">
        <v>4129000000</v>
      </c>
      <c r="L6" s="48">
        <v>4195125515</v>
      </c>
      <c r="M6" s="48">
        <v>0</v>
      </c>
      <c r="N6" s="48">
        <v>4195125515</v>
      </c>
      <c r="O6" s="274">
        <v>-66125515</v>
      </c>
      <c r="P6" s="203"/>
    </row>
    <row r="7" spans="1:16" s="133" customFormat="1" ht="24" customHeight="1">
      <c r="A7" s="155">
        <v>1</v>
      </c>
      <c r="B7" s="155"/>
      <c r="C7" s="155"/>
      <c r="D7" s="155"/>
      <c r="E7" s="143" t="s">
        <v>147</v>
      </c>
      <c r="F7" s="48">
        <v>19853000000</v>
      </c>
      <c r="G7" s="48">
        <v>0</v>
      </c>
      <c r="H7" s="48">
        <v>19853000000</v>
      </c>
      <c r="I7" s="48">
        <v>4129000000</v>
      </c>
      <c r="J7" s="48">
        <v>0</v>
      </c>
      <c r="K7" s="48">
        <v>4129000000</v>
      </c>
      <c r="L7" s="48">
        <v>4129000000</v>
      </c>
      <c r="M7" s="48">
        <v>0</v>
      </c>
      <c r="N7" s="48">
        <v>4129000000</v>
      </c>
      <c r="O7" s="51">
        <v>0</v>
      </c>
      <c r="P7" s="150"/>
    </row>
    <row r="8" spans="1:16" s="133" customFormat="1" ht="24" customHeight="1">
      <c r="A8" s="155"/>
      <c r="B8" s="155">
        <v>1</v>
      </c>
      <c r="C8" s="155"/>
      <c r="D8" s="155"/>
      <c r="E8" s="204" t="s">
        <v>148</v>
      </c>
      <c r="F8" s="48">
        <v>19853000000</v>
      </c>
      <c r="G8" s="48">
        <v>0</v>
      </c>
      <c r="H8" s="48">
        <v>19853000000</v>
      </c>
      <c r="I8" s="48">
        <v>4129000000</v>
      </c>
      <c r="J8" s="48">
        <v>0</v>
      </c>
      <c r="K8" s="48">
        <v>4129000000</v>
      </c>
      <c r="L8" s="48">
        <v>4129000000</v>
      </c>
      <c r="M8" s="48">
        <v>0</v>
      </c>
      <c r="N8" s="48">
        <v>4129000000</v>
      </c>
      <c r="O8" s="51">
        <v>0</v>
      </c>
      <c r="P8" s="150"/>
    </row>
    <row r="9" spans="1:16" s="133" customFormat="1" ht="24" customHeight="1">
      <c r="A9" s="155"/>
      <c r="B9" s="155"/>
      <c r="C9" s="155">
        <v>1</v>
      </c>
      <c r="D9" s="155"/>
      <c r="E9" s="149" t="s">
        <v>149</v>
      </c>
      <c r="F9" s="48">
        <v>19853000000</v>
      </c>
      <c r="G9" s="48">
        <v>0</v>
      </c>
      <c r="H9" s="48">
        <v>19853000000</v>
      </c>
      <c r="I9" s="48">
        <v>4129000000</v>
      </c>
      <c r="J9" s="48">
        <v>0</v>
      </c>
      <c r="K9" s="48">
        <v>4129000000</v>
      </c>
      <c r="L9" s="48">
        <v>4129000000</v>
      </c>
      <c r="M9" s="48">
        <v>0</v>
      </c>
      <c r="N9" s="48">
        <v>4129000000</v>
      </c>
      <c r="O9" s="51">
        <v>0</v>
      </c>
      <c r="P9" s="150"/>
    </row>
    <row r="10" spans="1:16" s="133" customFormat="1" ht="24" customHeight="1">
      <c r="A10" s="155"/>
      <c r="B10" s="155"/>
      <c r="C10" s="155"/>
      <c r="D10" s="155">
        <v>1</v>
      </c>
      <c r="E10" s="151" t="s">
        <v>150</v>
      </c>
      <c r="F10" s="48">
        <v>19853000000</v>
      </c>
      <c r="G10" s="48">
        <v>0</v>
      </c>
      <c r="H10" s="48">
        <v>19853000000</v>
      </c>
      <c r="I10" s="49">
        <v>4129000000</v>
      </c>
      <c r="J10" s="48">
        <v>0</v>
      </c>
      <c r="K10" s="48">
        <v>4129000000</v>
      </c>
      <c r="L10" s="48">
        <v>4129000000</v>
      </c>
      <c r="M10" s="48">
        <v>0</v>
      </c>
      <c r="N10" s="48">
        <v>4129000000</v>
      </c>
      <c r="O10" s="51">
        <v>0</v>
      </c>
      <c r="P10" s="150"/>
    </row>
    <row r="11" spans="1:16" s="153" customFormat="1" ht="24" customHeight="1">
      <c r="A11" s="155">
        <v>2</v>
      </c>
      <c r="B11" s="155"/>
      <c r="C11" s="155"/>
      <c r="D11" s="155"/>
      <c r="E11" s="143" t="s">
        <v>154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6658994</v>
      </c>
      <c r="M11" s="48">
        <v>0</v>
      </c>
      <c r="N11" s="48">
        <v>6658994</v>
      </c>
      <c r="O11" s="275">
        <v>-6658994</v>
      </c>
      <c r="P11" s="152"/>
    </row>
    <row r="12" spans="1:16" s="153" customFormat="1" ht="24" customHeight="1">
      <c r="A12" s="155"/>
      <c r="B12" s="155">
        <v>1</v>
      </c>
      <c r="C12" s="155"/>
      <c r="D12" s="155"/>
      <c r="E12" s="204" t="s">
        <v>155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6658994</v>
      </c>
      <c r="M12" s="48">
        <v>0</v>
      </c>
      <c r="N12" s="48">
        <v>6658994</v>
      </c>
      <c r="O12" s="275">
        <v>-6658994</v>
      </c>
      <c r="P12" s="152"/>
    </row>
    <row r="13" spans="1:16" s="153" customFormat="1" ht="24" customHeight="1">
      <c r="A13" s="155"/>
      <c r="B13" s="155"/>
      <c r="C13" s="155">
        <v>1</v>
      </c>
      <c r="D13" s="155"/>
      <c r="E13" s="149" t="s">
        <v>156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6658994</v>
      </c>
      <c r="M13" s="48">
        <v>0</v>
      </c>
      <c r="N13" s="48">
        <v>6658994</v>
      </c>
      <c r="O13" s="275">
        <v>-6658994</v>
      </c>
      <c r="P13" s="152"/>
    </row>
    <row r="14" spans="1:16" s="153" customFormat="1" ht="24" customHeight="1">
      <c r="A14" s="155"/>
      <c r="B14" s="155"/>
      <c r="C14" s="155"/>
      <c r="D14" s="155">
        <v>1</v>
      </c>
      <c r="E14" s="151" t="s">
        <v>157</v>
      </c>
      <c r="F14" s="48">
        <v>0</v>
      </c>
      <c r="G14" s="48">
        <v>0</v>
      </c>
      <c r="H14" s="48">
        <v>0</v>
      </c>
      <c r="I14" s="49">
        <v>0</v>
      </c>
      <c r="J14" s="48">
        <v>0</v>
      </c>
      <c r="K14" s="48">
        <v>0</v>
      </c>
      <c r="L14" s="48">
        <v>6658994</v>
      </c>
      <c r="M14" s="48">
        <v>0</v>
      </c>
      <c r="N14" s="48">
        <v>6658994</v>
      </c>
      <c r="O14" s="61">
        <v>-6658994</v>
      </c>
      <c r="P14" s="152"/>
    </row>
    <row r="15" spans="1:16" s="153" customFormat="1" ht="24" customHeight="1">
      <c r="A15" s="155">
        <v>3</v>
      </c>
      <c r="B15" s="155"/>
      <c r="C15" s="155"/>
      <c r="D15" s="155"/>
      <c r="E15" s="143" t="s">
        <v>158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59461158</v>
      </c>
      <c r="M15" s="48">
        <v>0</v>
      </c>
      <c r="N15" s="48">
        <v>59461158</v>
      </c>
      <c r="O15" s="61">
        <v>-59461158</v>
      </c>
      <c r="P15" s="152"/>
    </row>
    <row r="16" spans="1:16" s="153" customFormat="1" ht="24" customHeight="1">
      <c r="A16" s="155"/>
      <c r="B16" s="155">
        <v>1</v>
      </c>
      <c r="C16" s="155"/>
      <c r="D16" s="155"/>
      <c r="E16" s="204" t="s">
        <v>155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59461158</v>
      </c>
      <c r="M16" s="48">
        <v>0</v>
      </c>
      <c r="N16" s="48">
        <v>59461158</v>
      </c>
      <c r="O16" s="61">
        <v>-59461158</v>
      </c>
      <c r="P16" s="152"/>
    </row>
    <row r="17" spans="1:16" s="153" customFormat="1" ht="24" customHeight="1">
      <c r="A17" s="155"/>
      <c r="B17" s="155"/>
      <c r="C17" s="155">
        <v>1</v>
      </c>
      <c r="D17" s="155"/>
      <c r="E17" s="149" t="s">
        <v>159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58926745</v>
      </c>
      <c r="M17" s="48">
        <v>0</v>
      </c>
      <c r="N17" s="48">
        <v>58926745</v>
      </c>
      <c r="O17" s="61">
        <v>-58926745</v>
      </c>
      <c r="P17" s="152"/>
    </row>
    <row r="18" spans="1:16" s="153" customFormat="1" ht="24" customHeight="1">
      <c r="A18" s="155"/>
      <c r="B18" s="155"/>
      <c r="C18" s="155"/>
      <c r="D18" s="155">
        <v>1</v>
      </c>
      <c r="E18" s="151" t="s">
        <v>160</v>
      </c>
      <c r="F18" s="48">
        <v>0</v>
      </c>
      <c r="G18" s="48">
        <v>0</v>
      </c>
      <c r="H18" s="48">
        <v>0</v>
      </c>
      <c r="I18" s="49">
        <v>0</v>
      </c>
      <c r="J18" s="48">
        <v>0</v>
      </c>
      <c r="K18" s="48">
        <v>0</v>
      </c>
      <c r="L18" s="48">
        <v>58926745</v>
      </c>
      <c r="M18" s="48">
        <v>0</v>
      </c>
      <c r="N18" s="48">
        <v>58926745</v>
      </c>
      <c r="O18" s="61">
        <v>-58926745</v>
      </c>
      <c r="P18" s="152"/>
    </row>
    <row r="19" spans="1:16" s="153" customFormat="1" ht="24" customHeight="1">
      <c r="A19" s="155"/>
      <c r="B19" s="155"/>
      <c r="C19" s="155">
        <v>2</v>
      </c>
      <c r="D19" s="155"/>
      <c r="E19" s="149" t="s">
        <v>161</v>
      </c>
      <c r="F19" s="48">
        <v>0</v>
      </c>
      <c r="G19" s="48">
        <v>0</v>
      </c>
      <c r="H19" s="48">
        <v>0</v>
      </c>
      <c r="I19" s="49">
        <v>0</v>
      </c>
      <c r="J19" s="48">
        <v>0</v>
      </c>
      <c r="K19" s="48">
        <v>0</v>
      </c>
      <c r="L19" s="48">
        <v>534413</v>
      </c>
      <c r="M19" s="48">
        <v>0</v>
      </c>
      <c r="N19" s="48">
        <v>534413</v>
      </c>
      <c r="O19" s="61">
        <v>-534413</v>
      </c>
      <c r="P19" s="152"/>
    </row>
    <row r="20" spans="1:16" s="153" customFormat="1" ht="24" customHeight="1">
      <c r="A20" s="155">
        <v>4</v>
      </c>
      <c r="B20" s="155"/>
      <c r="C20" s="155"/>
      <c r="D20" s="155"/>
      <c r="E20" s="143" t="s">
        <v>162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5363</v>
      </c>
      <c r="M20" s="48">
        <v>0</v>
      </c>
      <c r="N20" s="48">
        <v>5363</v>
      </c>
      <c r="O20" s="61">
        <v>-5363</v>
      </c>
      <c r="P20" s="152"/>
    </row>
    <row r="21" spans="1:16" s="153" customFormat="1" ht="24" customHeight="1">
      <c r="A21" s="155"/>
      <c r="B21" s="155">
        <v>1</v>
      </c>
      <c r="C21" s="155"/>
      <c r="D21" s="155"/>
      <c r="E21" s="204" t="s">
        <v>155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5363</v>
      </c>
      <c r="M21" s="48">
        <v>0</v>
      </c>
      <c r="N21" s="48">
        <v>5363</v>
      </c>
      <c r="O21" s="61">
        <v>-5363</v>
      </c>
      <c r="P21" s="152"/>
    </row>
    <row r="22" spans="1:16" s="153" customFormat="1" ht="24" customHeight="1">
      <c r="A22" s="155"/>
      <c r="B22" s="155"/>
      <c r="C22" s="155">
        <v>1</v>
      </c>
      <c r="D22" s="155"/>
      <c r="E22" s="149" t="s">
        <v>163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5363</v>
      </c>
      <c r="M22" s="48">
        <v>0</v>
      </c>
      <c r="N22" s="48">
        <v>5363</v>
      </c>
      <c r="O22" s="61">
        <v>-5363</v>
      </c>
      <c r="P22" s="152"/>
    </row>
    <row r="23" spans="1:16" s="153" customFormat="1" ht="24" customHeight="1">
      <c r="A23" s="155"/>
      <c r="B23" s="155"/>
      <c r="C23" s="155"/>
      <c r="D23" s="155">
        <v>1</v>
      </c>
      <c r="E23" s="151" t="s">
        <v>164</v>
      </c>
      <c r="F23" s="48">
        <v>0</v>
      </c>
      <c r="G23" s="48">
        <v>0</v>
      </c>
      <c r="H23" s="48">
        <v>0</v>
      </c>
      <c r="I23" s="49">
        <v>0</v>
      </c>
      <c r="J23" s="48">
        <v>0</v>
      </c>
      <c r="K23" s="48">
        <v>0</v>
      </c>
      <c r="L23" s="48">
        <v>5363</v>
      </c>
      <c r="M23" s="48">
        <v>0</v>
      </c>
      <c r="N23" s="48">
        <v>5363</v>
      </c>
      <c r="O23" s="61">
        <v>-5363</v>
      </c>
      <c r="P23" s="152"/>
    </row>
    <row r="24" spans="1:16" s="153" customFormat="1" ht="24" customHeight="1">
      <c r="A24" s="155"/>
      <c r="B24" s="155"/>
      <c r="C24" s="155"/>
      <c r="D24" s="155"/>
      <c r="E24" s="154"/>
      <c r="F24" s="48"/>
      <c r="G24" s="48"/>
      <c r="H24" s="48"/>
      <c r="I24" s="49"/>
      <c r="J24" s="48"/>
      <c r="K24" s="48"/>
      <c r="L24" s="48"/>
      <c r="M24" s="48"/>
      <c r="N24" s="48"/>
      <c r="O24" s="51"/>
      <c r="P24" s="152"/>
    </row>
    <row r="25" spans="1:16" s="153" customFormat="1" ht="24" customHeight="1">
      <c r="A25" s="155"/>
      <c r="B25" s="155"/>
      <c r="C25" s="155"/>
      <c r="D25" s="155"/>
      <c r="E25" s="154"/>
      <c r="F25" s="48"/>
      <c r="G25" s="48"/>
      <c r="H25" s="48"/>
      <c r="I25" s="49"/>
      <c r="J25" s="48"/>
      <c r="K25" s="48"/>
      <c r="L25" s="48"/>
      <c r="M25" s="48"/>
      <c r="N25" s="48"/>
      <c r="O25" s="51"/>
      <c r="P25" s="152"/>
    </row>
    <row r="26" spans="1:16" s="153" customFormat="1" ht="24" customHeight="1">
      <c r="A26" s="155"/>
      <c r="B26" s="155"/>
      <c r="C26" s="155"/>
      <c r="D26" s="155"/>
      <c r="E26" s="154"/>
      <c r="F26" s="48"/>
      <c r="G26" s="48"/>
      <c r="H26" s="48"/>
      <c r="I26" s="49"/>
      <c r="J26" s="48"/>
      <c r="K26" s="48"/>
      <c r="L26" s="48"/>
      <c r="M26" s="48"/>
      <c r="N26" s="48"/>
      <c r="O26" s="51"/>
      <c r="P26" s="152"/>
    </row>
    <row r="27" spans="1:16" s="153" customFormat="1" ht="24" customHeight="1">
      <c r="A27" s="155"/>
      <c r="B27" s="155"/>
      <c r="C27" s="155"/>
      <c r="D27" s="155"/>
      <c r="E27" s="154"/>
      <c r="F27" s="48"/>
      <c r="G27" s="48"/>
      <c r="H27" s="48"/>
      <c r="I27" s="49"/>
      <c r="J27" s="48"/>
      <c r="K27" s="48"/>
      <c r="L27" s="48"/>
      <c r="M27" s="48"/>
      <c r="N27" s="48"/>
      <c r="O27" s="51"/>
      <c r="P27" s="152"/>
    </row>
    <row r="28" spans="1:16" s="153" customFormat="1" ht="24" customHeight="1">
      <c r="A28" s="155"/>
      <c r="B28" s="155"/>
      <c r="C28" s="155"/>
      <c r="D28" s="155"/>
      <c r="E28" s="154"/>
      <c r="F28" s="48"/>
      <c r="G28" s="48"/>
      <c r="H28" s="48"/>
      <c r="I28" s="49"/>
      <c r="J28" s="48"/>
      <c r="K28" s="48"/>
      <c r="L28" s="48"/>
      <c r="M28" s="48"/>
      <c r="N28" s="48"/>
      <c r="O28" s="51"/>
      <c r="P28" s="152"/>
    </row>
    <row r="29" spans="1:16" s="153" customFormat="1" ht="24" customHeight="1">
      <c r="A29" s="155"/>
      <c r="B29" s="155"/>
      <c r="C29" s="155"/>
      <c r="D29" s="155"/>
      <c r="E29" s="154"/>
      <c r="F29" s="48"/>
      <c r="G29" s="48"/>
      <c r="H29" s="48"/>
      <c r="I29" s="49"/>
      <c r="J29" s="48"/>
      <c r="K29" s="48"/>
      <c r="L29" s="48"/>
      <c r="M29" s="48"/>
      <c r="N29" s="48"/>
      <c r="O29" s="51"/>
      <c r="P29" s="152"/>
    </row>
    <row r="30" spans="1:16" s="153" customFormat="1" ht="24" customHeight="1">
      <c r="A30" s="155"/>
      <c r="B30" s="155"/>
      <c r="C30" s="155"/>
      <c r="D30" s="155"/>
      <c r="E30" s="154"/>
      <c r="F30" s="48"/>
      <c r="G30" s="48"/>
      <c r="H30" s="48"/>
      <c r="I30" s="49"/>
      <c r="J30" s="48"/>
      <c r="K30" s="48"/>
      <c r="L30" s="48"/>
      <c r="M30" s="48"/>
      <c r="N30" s="48"/>
      <c r="O30" s="51"/>
      <c r="P30" s="152"/>
    </row>
    <row r="31" spans="1:16" s="153" customFormat="1" ht="24" customHeight="1">
      <c r="A31" s="262"/>
      <c r="B31" s="262"/>
      <c r="C31" s="262"/>
      <c r="D31" s="262"/>
      <c r="E31" s="263"/>
      <c r="F31" s="256"/>
      <c r="G31" s="256"/>
      <c r="H31" s="256"/>
      <c r="I31" s="257"/>
      <c r="J31" s="256"/>
      <c r="K31" s="256"/>
      <c r="L31" s="256"/>
      <c r="M31" s="256"/>
      <c r="N31" s="256"/>
      <c r="O31" s="264"/>
      <c r="P31" s="152"/>
    </row>
    <row r="32" spans="1:15" ht="21.75" customHeight="1">
      <c r="A32" s="19"/>
      <c r="B32" s="19"/>
      <c r="C32" s="19"/>
      <c r="D32" s="19"/>
      <c r="E32" s="52"/>
      <c r="F32" s="50"/>
      <c r="G32" s="50"/>
      <c r="H32" s="50"/>
      <c r="I32" s="50"/>
      <c r="J32" s="50"/>
      <c r="K32" s="50"/>
      <c r="L32" s="50"/>
      <c r="M32" s="50"/>
      <c r="N32" s="50"/>
      <c r="O32" s="53"/>
    </row>
    <row r="33" spans="1:15" ht="21.75" customHeight="1">
      <c r="A33" s="19"/>
      <c r="B33" s="19"/>
      <c r="C33" s="19"/>
      <c r="D33" s="19"/>
      <c r="E33" s="52"/>
      <c r="F33" s="50"/>
      <c r="G33" s="50"/>
      <c r="H33" s="50"/>
      <c r="I33" s="50"/>
      <c r="J33" s="50"/>
      <c r="K33" s="50"/>
      <c r="L33" s="50"/>
      <c r="M33" s="50"/>
      <c r="N33" s="50"/>
      <c r="O33" s="53"/>
    </row>
  </sheetData>
  <sheetProtection/>
  <mergeCells count="4">
    <mergeCell ref="O4:O5"/>
    <mergeCell ref="A4:E4"/>
    <mergeCell ref="F4:H4"/>
    <mergeCell ref="I4:K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4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85" zoomScaleSheetLayoutView="85" zoomScalePageLayoutView="0" workbookViewId="0" topLeftCell="A16">
      <selection activeCell="F20" sqref="F20"/>
    </sheetView>
  </sheetViews>
  <sheetFormatPr defaultColWidth="9.00390625" defaultRowHeight="15.75"/>
  <cols>
    <col min="1" max="4" width="2.375" style="5" customWidth="1"/>
    <col min="5" max="5" width="20.75390625" style="5" customWidth="1"/>
    <col min="6" max="6" width="16.75390625" style="5" customWidth="1"/>
    <col min="7" max="7" width="10.75390625" style="5" customWidth="1"/>
    <col min="8" max="10" width="16.75390625" style="5" customWidth="1"/>
    <col min="11" max="11" width="16.125" style="5" customWidth="1"/>
    <col min="12" max="12" width="16.75390625" style="5" customWidth="1"/>
    <col min="13" max="13" width="16.75390625" style="11" customWidth="1"/>
    <col min="14" max="16384" width="9.00390625" style="5" customWidth="1"/>
  </cols>
  <sheetData>
    <row r="1" spans="1:13" s="121" customFormat="1" ht="24.75" customHeight="1">
      <c r="A1" s="146"/>
      <c r="B1" s="148"/>
      <c r="C1" s="120"/>
      <c r="D1" s="120"/>
      <c r="E1" s="120"/>
      <c r="F1" s="120"/>
      <c r="H1" s="128" t="s">
        <v>127</v>
      </c>
      <c r="I1" s="129" t="s">
        <v>142</v>
      </c>
      <c r="L1" s="120"/>
      <c r="M1" s="120"/>
    </row>
    <row r="2" spans="1:13" s="121" customFormat="1" ht="24.75" customHeight="1">
      <c r="A2" s="146"/>
      <c r="B2" s="127"/>
      <c r="C2" s="127"/>
      <c r="D2" s="127"/>
      <c r="E2" s="120"/>
      <c r="F2" s="120"/>
      <c r="G2" s="120"/>
      <c r="H2" s="128" t="s">
        <v>114</v>
      </c>
      <c r="I2" s="130" t="s">
        <v>7</v>
      </c>
      <c r="K2" s="120"/>
      <c r="L2" s="120"/>
      <c r="M2" s="120"/>
    </row>
    <row r="3" spans="1:13" s="125" customFormat="1" ht="24.75" customHeight="1">
      <c r="A3" s="140"/>
      <c r="B3" s="140"/>
      <c r="C3" s="140"/>
      <c r="D3" s="140"/>
      <c r="E3" s="139"/>
      <c r="F3" s="140"/>
      <c r="H3" s="141" t="s">
        <v>151</v>
      </c>
      <c r="I3" s="142" t="s">
        <v>152</v>
      </c>
      <c r="K3" s="140"/>
      <c r="L3" s="140"/>
      <c r="M3" s="124" t="s">
        <v>115</v>
      </c>
    </row>
    <row r="4" spans="1:13" s="125" customFormat="1" ht="31.5" customHeight="1">
      <c r="A4" s="304" t="s">
        <v>201</v>
      </c>
      <c r="B4" s="304"/>
      <c r="C4" s="304"/>
      <c r="D4" s="304"/>
      <c r="E4" s="305"/>
      <c r="F4" s="317" t="s">
        <v>204</v>
      </c>
      <c r="G4" s="304"/>
      <c r="H4" s="305"/>
      <c r="I4" s="309" t="s">
        <v>116</v>
      </c>
      <c r="J4" s="309" t="s">
        <v>117</v>
      </c>
      <c r="K4" s="309" t="s">
        <v>165</v>
      </c>
      <c r="L4" s="309" t="s">
        <v>118</v>
      </c>
      <c r="M4" s="302" t="s">
        <v>119</v>
      </c>
    </row>
    <row r="5" spans="1:13" s="125" customFormat="1" ht="31.5" customHeight="1">
      <c r="A5" s="206" t="s">
        <v>2</v>
      </c>
      <c r="B5" s="206" t="s">
        <v>3</v>
      </c>
      <c r="C5" s="206" t="s">
        <v>4</v>
      </c>
      <c r="D5" s="206" t="s">
        <v>5</v>
      </c>
      <c r="E5" s="207" t="s">
        <v>120</v>
      </c>
      <c r="F5" s="196" t="s">
        <v>198</v>
      </c>
      <c r="G5" s="197" t="s">
        <v>32</v>
      </c>
      <c r="H5" s="200" t="s">
        <v>205</v>
      </c>
      <c r="I5" s="310"/>
      <c r="J5" s="310"/>
      <c r="K5" s="310"/>
      <c r="L5" s="310"/>
      <c r="M5" s="303"/>
    </row>
    <row r="6" spans="1:13" s="211" customFormat="1" ht="31.5" customHeight="1">
      <c r="A6" s="156"/>
      <c r="B6" s="156"/>
      <c r="C6" s="156"/>
      <c r="D6" s="156" t="s">
        <v>188</v>
      </c>
      <c r="E6" s="209" t="s">
        <v>6</v>
      </c>
      <c r="F6" s="48">
        <v>19853000000</v>
      </c>
      <c r="G6" s="48">
        <v>0</v>
      </c>
      <c r="H6" s="48">
        <v>19853000000</v>
      </c>
      <c r="I6" s="48">
        <v>4129000000</v>
      </c>
      <c r="J6" s="48">
        <v>4195125515</v>
      </c>
      <c r="K6" s="48">
        <v>0</v>
      </c>
      <c r="L6" s="210">
        <v>-66125515</v>
      </c>
      <c r="M6" s="50">
        <v>15724000000</v>
      </c>
    </row>
    <row r="7" spans="1:13" s="10" customFormat="1" ht="24" customHeight="1">
      <c r="A7" s="155">
        <v>1</v>
      </c>
      <c r="B7" s="155"/>
      <c r="C7" s="155"/>
      <c r="D7" s="155"/>
      <c r="E7" s="17" t="s">
        <v>147</v>
      </c>
      <c r="F7" s="48">
        <v>19853000000</v>
      </c>
      <c r="G7" s="48">
        <v>0</v>
      </c>
      <c r="H7" s="48">
        <v>19853000000</v>
      </c>
      <c r="I7" s="48">
        <v>4129000000</v>
      </c>
      <c r="J7" s="48">
        <v>4129000000</v>
      </c>
      <c r="K7" s="48">
        <v>0</v>
      </c>
      <c r="L7" s="48">
        <v>0</v>
      </c>
      <c r="M7" s="50">
        <v>15724000000</v>
      </c>
    </row>
    <row r="8" spans="1:13" s="10" customFormat="1" ht="24" customHeight="1">
      <c r="A8" s="155"/>
      <c r="B8" s="155">
        <v>1</v>
      </c>
      <c r="C8" s="155"/>
      <c r="D8" s="155"/>
      <c r="E8" s="212" t="s">
        <v>148</v>
      </c>
      <c r="F8" s="48">
        <v>19853000000</v>
      </c>
      <c r="G8" s="48">
        <v>0</v>
      </c>
      <c r="H8" s="48">
        <v>19853000000</v>
      </c>
      <c r="I8" s="48">
        <v>4129000000</v>
      </c>
      <c r="J8" s="48">
        <v>4129000000</v>
      </c>
      <c r="K8" s="48">
        <v>0</v>
      </c>
      <c r="L8" s="48">
        <v>0</v>
      </c>
      <c r="M8" s="50">
        <v>15724000000</v>
      </c>
    </row>
    <row r="9" spans="1:13" s="10" customFormat="1" ht="24" customHeight="1">
      <c r="A9" s="155"/>
      <c r="B9" s="155"/>
      <c r="C9" s="155">
        <v>1</v>
      </c>
      <c r="D9" s="155"/>
      <c r="E9" s="47" t="s">
        <v>149</v>
      </c>
      <c r="F9" s="48">
        <v>19853000000</v>
      </c>
      <c r="G9" s="48">
        <v>0</v>
      </c>
      <c r="H9" s="48">
        <v>19853000000</v>
      </c>
      <c r="I9" s="48">
        <v>4129000000</v>
      </c>
      <c r="J9" s="48">
        <v>4129000000</v>
      </c>
      <c r="K9" s="48">
        <v>0</v>
      </c>
      <c r="L9" s="48">
        <v>0</v>
      </c>
      <c r="M9" s="50">
        <v>15724000000</v>
      </c>
    </row>
    <row r="10" spans="1:13" s="10" customFormat="1" ht="24" customHeight="1">
      <c r="A10" s="155"/>
      <c r="B10" s="155"/>
      <c r="C10" s="155"/>
      <c r="D10" s="155">
        <v>1</v>
      </c>
      <c r="E10" s="55" t="s">
        <v>150</v>
      </c>
      <c r="F10" s="48">
        <v>19853000000</v>
      </c>
      <c r="G10" s="48">
        <v>0</v>
      </c>
      <c r="H10" s="48">
        <v>19853000000</v>
      </c>
      <c r="I10" s="48">
        <v>4129000000</v>
      </c>
      <c r="J10" s="48">
        <v>4129000000</v>
      </c>
      <c r="K10" s="49">
        <v>0</v>
      </c>
      <c r="L10" s="48">
        <v>0</v>
      </c>
      <c r="M10" s="50">
        <v>15724000000</v>
      </c>
    </row>
    <row r="11" spans="1:13" s="10" customFormat="1" ht="24" customHeight="1">
      <c r="A11" s="155">
        <v>2</v>
      </c>
      <c r="B11" s="155"/>
      <c r="C11" s="155"/>
      <c r="D11" s="155"/>
      <c r="E11" s="17" t="s">
        <v>154</v>
      </c>
      <c r="F11" s="48">
        <v>0</v>
      </c>
      <c r="G11" s="48">
        <v>0</v>
      </c>
      <c r="H11" s="48">
        <v>0</v>
      </c>
      <c r="I11" s="48">
        <v>0</v>
      </c>
      <c r="J11" s="48">
        <v>6658994</v>
      </c>
      <c r="K11" s="48">
        <v>0</v>
      </c>
      <c r="L11" s="62">
        <v>-6658994</v>
      </c>
      <c r="M11" s="50">
        <v>0</v>
      </c>
    </row>
    <row r="12" spans="1:13" s="10" customFormat="1" ht="24" customHeight="1">
      <c r="A12" s="155"/>
      <c r="B12" s="155">
        <v>1</v>
      </c>
      <c r="C12" s="155"/>
      <c r="D12" s="155"/>
      <c r="E12" s="212" t="s">
        <v>155</v>
      </c>
      <c r="F12" s="48">
        <v>0</v>
      </c>
      <c r="G12" s="48">
        <v>0</v>
      </c>
      <c r="H12" s="48">
        <v>0</v>
      </c>
      <c r="I12" s="48">
        <v>0</v>
      </c>
      <c r="J12" s="48">
        <v>6658994</v>
      </c>
      <c r="K12" s="48">
        <v>0</v>
      </c>
      <c r="L12" s="62">
        <v>-6658994</v>
      </c>
      <c r="M12" s="50">
        <v>0</v>
      </c>
    </row>
    <row r="13" spans="1:13" s="10" customFormat="1" ht="24" customHeight="1">
      <c r="A13" s="155"/>
      <c r="B13" s="155"/>
      <c r="C13" s="155">
        <v>1</v>
      </c>
      <c r="D13" s="155"/>
      <c r="E13" s="47" t="s">
        <v>156</v>
      </c>
      <c r="F13" s="48">
        <v>0</v>
      </c>
      <c r="G13" s="48">
        <v>0</v>
      </c>
      <c r="H13" s="48">
        <v>0</v>
      </c>
      <c r="I13" s="48">
        <v>0</v>
      </c>
      <c r="J13" s="48">
        <v>6658994</v>
      </c>
      <c r="K13" s="48">
        <v>0</v>
      </c>
      <c r="L13" s="62">
        <v>-6658994</v>
      </c>
      <c r="M13" s="50">
        <v>0</v>
      </c>
    </row>
    <row r="14" spans="1:13" s="10" customFormat="1" ht="24" customHeight="1">
      <c r="A14" s="155"/>
      <c r="B14" s="155"/>
      <c r="C14" s="155"/>
      <c r="D14" s="155">
        <v>1</v>
      </c>
      <c r="E14" s="55" t="s">
        <v>157</v>
      </c>
      <c r="F14" s="48">
        <v>0</v>
      </c>
      <c r="G14" s="48">
        <v>0</v>
      </c>
      <c r="H14" s="48">
        <v>0</v>
      </c>
      <c r="I14" s="48">
        <v>0</v>
      </c>
      <c r="J14" s="48">
        <v>6658994</v>
      </c>
      <c r="K14" s="49">
        <v>0</v>
      </c>
      <c r="L14" s="62">
        <v>-6658994</v>
      </c>
      <c r="M14" s="50">
        <v>0</v>
      </c>
    </row>
    <row r="15" spans="1:13" s="10" customFormat="1" ht="24" customHeight="1">
      <c r="A15" s="155">
        <v>3</v>
      </c>
      <c r="B15" s="155"/>
      <c r="C15" s="155"/>
      <c r="D15" s="155"/>
      <c r="E15" s="17" t="s">
        <v>158</v>
      </c>
      <c r="F15" s="48">
        <v>0</v>
      </c>
      <c r="G15" s="48">
        <v>0</v>
      </c>
      <c r="H15" s="48">
        <v>0</v>
      </c>
      <c r="I15" s="48">
        <v>0</v>
      </c>
      <c r="J15" s="48">
        <v>59461158</v>
      </c>
      <c r="K15" s="48">
        <v>0</v>
      </c>
      <c r="L15" s="62">
        <v>-59461158</v>
      </c>
      <c r="M15" s="50">
        <v>0</v>
      </c>
    </row>
    <row r="16" spans="1:13" s="10" customFormat="1" ht="24" customHeight="1">
      <c r="A16" s="155"/>
      <c r="B16" s="155">
        <v>1</v>
      </c>
      <c r="C16" s="155"/>
      <c r="D16" s="155"/>
      <c r="E16" s="212" t="s">
        <v>155</v>
      </c>
      <c r="F16" s="48">
        <v>0</v>
      </c>
      <c r="G16" s="48">
        <v>0</v>
      </c>
      <c r="H16" s="48">
        <v>0</v>
      </c>
      <c r="I16" s="48">
        <v>0</v>
      </c>
      <c r="J16" s="48">
        <v>59461158</v>
      </c>
      <c r="K16" s="48">
        <v>0</v>
      </c>
      <c r="L16" s="62">
        <v>-59461158</v>
      </c>
      <c r="M16" s="50">
        <v>0</v>
      </c>
    </row>
    <row r="17" spans="1:13" s="10" customFormat="1" ht="24" customHeight="1">
      <c r="A17" s="155"/>
      <c r="B17" s="155"/>
      <c r="C17" s="155">
        <v>1</v>
      </c>
      <c r="D17" s="155"/>
      <c r="E17" s="47" t="s">
        <v>159</v>
      </c>
      <c r="F17" s="48">
        <v>0</v>
      </c>
      <c r="G17" s="48">
        <v>0</v>
      </c>
      <c r="H17" s="48">
        <v>0</v>
      </c>
      <c r="I17" s="48">
        <v>0</v>
      </c>
      <c r="J17" s="48">
        <v>58926745</v>
      </c>
      <c r="K17" s="48">
        <v>0</v>
      </c>
      <c r="L17" s="62">
        <v>-58926745</v>
      </c>
      <c r="M17" s="50">
        <v>0</v>
      </c>
    </row>
    <row r="18" spans="1:13" s="10" customFormat="1" ht="24" customHeight="1">
      <c r="A18" s="155"/>
      <c r="B18" s="155"/>
      <c r="C18" s="155"/>
      <c r="D18" s="155">
        <v>1</v>
      </c>
      <c r="E18" s="55" t="s">
        <v>160</v>
      </c>
      <c r="F18" s="48">
        <v>0</v>
      </c>
      <c r="G18" s="48">
        <v>0</v>
      </c>
      <c r="H18" s="48">
        <v>0</v>
      </c>
      <c r="I18" s="48">
        <v>0</v>
      </c>
      <c r="J18" s="48">
        <v>58926745</v>
      </c>
      <c r="K18" s="49">
        <v>0</v>
      </c>
      <c r="L18" s="62">
        <v>-58926745</v>
      </c>
      <c r="M18" s="50">
        <v>0</v>
      </c>
    </row>
    <row r="19" spans="1:13" s="10" customFormat="1" ht="24" customHeight="1">
      <c r="A19" s="155"/>
      <c r="B19" s="155"/>
      <c r="C19" s="155">
        <v>2</v>
      </c>
      <c r="D19" s="155"/>
      <c r="E19" s="47" t="s">
        <v>161</v>
      </c>
      <c r="F19" s="48">
        <v>0</v>
      </c>
      <c r="G19" s="48">
        <v>0</v>
      </c>
      <c r="H19" s="48">
        <v>0</v>
      </c>
      <c r="I19" s="48">
        <v>0</v>
      </c>
      <c r="J19" s="48">
        <v>534413</v>
      </c>
      <c r="K19" s="49">
        <v>0</v>
      </c>
      <c r="L19" s="62">
        <v>-534413</v>
      </c>
      <c r="M19" s="50">
        <v>0</v>
      </c>
    </row>
    <row r="20" spans="1:13" s="10" customFormat="1" ht="24" customHeight="1">
      <c r="A20" s="155">
        <v>4</v>
      </c>
      <c r="B20" s="155"/>
      <c r="C20" s="155"/>
      <c r="D20" s="155"/>
      <c r="E20" s="17" t="s">
        <v>162</v>
      </c>
      <c r="F20" s="48">
        <v>0</v>
      </c>
      <c r="G20" s="48">
        <v>0</v>
      </c>
      <c r="H20" s="48">
        <v>0</v>
      </c>
      <c r="I20" s="48">
        <v>0</v>
      </c>
      <c r="J20" s="48">
        <v>5363</v>
      </c>
      <c r="K20" s="48">
        <v>0</v>
      </c>
      <c r="L20" s="62">
        <v>-5363</v>
      </c>
      <c r="M20" s="50">
        <v>0</v>
      </c>
    </row>
    <row r="21" spans="1:13" s="10" customFormat="1" ht="24" customHeight="1">
      <c r="A21" s="155"/>
      <c r="B21" s="155">
        <v>1</v>
      </c>
      <c r="C21" s="155"/>
      <c r="D21" s="155"/>
      <c r="E21" s="212" t="s">
        <v>155</v>
      </c>
      <c r="F21" s="48">
        <v>0</v>
      </c>
      <c r="G21" s="48">
        <v>0</v>
      </c>
      <c r="H21" s="48">
        <v>0</v>
      </c>
      <c r="I21" s="48">
        <v>0</v>
      </c>
      <c r="J21" s="48">
        <v>5363</v>
      </c>
      <c r="K21" s="48">
        <v>0</v>
      </c>
      <c r="L21" s="62">
        <v>-5363</v>
      </c>
      <c r="M21" s="50">
        <v>0</v>
      </c>
    </row>
    <row r="22" spans="1:13" s="10" customFormat="1" ht="24" customHeight="1">
      <c r="A22" s="155"/>
      <c r="B22" s="155"/>
      <c r="C22" s="155">
        <v>1</v>
      </c>
      <c r="D22" s="155"/>
      <c r="E22" s="47" t="s">
        <v>163</v>
      </c>
      <c r="F22" s="48">
        <v>0</v>
      </c>
      <c r="G22" s="48">
        <v>0</v>
      </c>
      <c r="H22" s="48">
        <v>0</v>
      </c>
      <c r="I22" s="48">
        <v>0</v>
      </c>
      <c r="J22" s="48">
        <v>5363</v>
      </c>
      <c r="K22" s="48">
        <v>0</v>
      </c>
      <c r="L22" s="62">
        <v>-5363</v>
      </c>
      <c r="M22" s="50">
        <v>0</v>
      </c>
    </row>
    <row r="23" spans="1:13" s="10" customFormat="1" ht="24" customHeight="1">
      <c r="A23" s="155"/>
      <c r="B23" s="155"/>
      <c r="C23" s="155"/>
      <c r="D23" s="155">
        <v>1</v>
      </c>
      <c r="E23" s="55" t="s">
        <v>164</v>
      </c>
      <c r="F23" s="48">
        <v>0</v>
      </c>
      <c r="G23" s="48">
        <v>0</v>
      </c>
      <c r="H23" s="48">
        <v>0</v>
      </c>
      <c r="I23" s="48">
        <v>0</v>
      </c>
      <c r="J23" s="48">
        <v>5363</v>
      </c>
      <c r="K23" s="49">
        <v>0</v>
      </c>
      <c r="L23" s="62">
        <v>-5363</v>
      </c>
      <c r="M23" s="50">
        <v>0</v>
      </c>
    </row>
    <row r="24" spans="1:13" s="10" customFormat="1" ht="24" customHeight="1">
      <c r="A24" s="155"/>
      <c r="B24" s="155"/>
      <c r="C24" s="155"/>
      <c r="D24" s="155"/>
      <c r="E24" s="55"/>
      <c r="F24" s="48"/>
      <c r="G24" s="48"/>
      <c r="H24" s="48"/>
      <c r="I24" s="48"/>
      <c r="J24" s="48"/>
      <c r="K24" s="49"/>
      <c r="L24" s="54"/>
      <c r="M24" s="50"/>
    </row>
    <row r="25" spans="1:13" s="10" customFormat="1" ht="24" customHeight="1">
      <c r="A25" s="155"/>
      <c r="B25" s="155"/>
      <c r="C25" s="155"/>
      <c r="D25" s="155"/>
      <c r="E25" s="55"/>
      <c r="F25" s="48"/>
      <c r="G25" s="48"/>
      <c r="H25" s="48"/>
      <c r="I25" s="48"/>
      <c r="J25" s="48"/>
      <c r="K25" s="49"/>
      <c r="L25" s="54"/>
      <c r="M25" s="50"/>
    </row>
    <row r="26" spans="1:13" s="10" customFormat="1" ht="24" customHeight="1">
      <c r="A26" s="155"/>
      <c r="B26" s="155"/>
      <c r="C26" s="155"/>
      <c r="D26" s="155"/>
      <c r="E26" s="55"/>
      <c r="F26" s="48"/>
      <c r="G26" s="48"/>
      <c r="H26" s="48"/>
      <c r="I26" s="48"/>
      <c r="J26" s="48"/>
      <c r="K26" s="49"/>
      <c r="L26" s="54"/>
      <c r="M26" s="50"/>
    </row>
    <row r="27" spans="1:13" s="10" customFormat="1" ht="24" customHeight="1">
      <c r="A27" s="155"/>
      <c r="B27" s="155"/>
      <c r="C27" s="155"/>
      <c r="D27" s="155"/>
      <c r="E27" s="55"/>
      <c r="F27" s="48"/>
      <c r="G27" s="48"/>
      <c r="H27" s="48"/>
      <c r="I27" s="48"/>
      <c r="J27" s="48"/>
      <c r="K27" s="49"/>
      <c r="L27" s="54"/>
      <c r="M27" s="50"/>
    </row>
    <row r="28" spans="1:13" s="10" customFormat="1" ht="24" customHeight="1">
      <c r="A28" s="46"/>
      <c r="B28" s="46"/>
      <c r="C28" s="46"/>
      <c r="D28" s="46"/>
      <c r="E28" s="55"/>
      <c r="F28" s="48"/>
      <c r="G28" s="48"/>
      <c r="H28" s="48"/>
      <c r="I28" s="48"/>
      <c r="J28" s="48"/>
      <c r="K28" s="49"/>
      <c r="L28" s="54"/>
      <c r="M28" s="50"/>
    </row>
    <row r="29" spans="1:13" s="10" customFormat="1" ht="24.75" customHeight="1">
      <c r="A29" s="254"/>
      <c r="B29" s="254"/>
      <c r="C29" s="254"/>
      <c r="D29" s="254"/>
      <c r="E29" s="255"/>
      <c r="F29" s="256"/>
      <c r="G29" s="256"/>
      <c r="H29" s="256"/>
      <c r="I29" s="256"/>
      <c r="J29" s="256"/>
      <c r="K29" s="257"/>
      <c r="L29" s="258"/>
      <c r="M29" s="259"/>
    </row>
    <row r="30" spans="6:13" ht="24.75" customHeight="1">
      <c r="F30" s="10"/>
      <c r="G30" s="10"/>
      <c r="H30" s="10"/>
      <c r="I30" s="56"/>
      <c r="J30" s="56"/>
      <c r="K30" s="56"/>
      <c r="L30" s="56"/>
      <c r="M30" s="56"/>
    </row>
    <row r="31" spans="6:13" ht="16.5">
      <c r="F31" s="10"/>
      <c r="G31" s="10"/>
      <c r="H31" s="10"/>
      <c r="I31" s="10"/>
      <c r="J31" s="10"/>
      <c r="K31" s="10"/>
      <c r="L31" s="10"/>
      <c r="M31" s="57"/>
    </row>
    <row r="32" spans="6:13" ht="16.5">
      <c r="F32" s="10"/>
      <c r="G32" s="10"/>
      <c r="H32" s="10"/>
      <c r="I32" s="10"/>
      <c r="J32" s="10"/>
      <c r="K32" s="10"/>
      <c r="L32" s="10"/>
      <c r="M32" s="57"/>
    </row>
    <row r="33" spans="6:13" ht="16.5">
      <c r="F33" s="10"/>
      <c r="G33" s="10"/>
      <c r="H33" s="10"/>
      <c r="I33" s="10"/>
      <c r="J33" s="10"/>
      <c r="K33" s="10"/>
      <c r="L33" s="10"/>
      <c r="M33" s="57"/>
    </row>
    <row r="34" spans="6:13" ht="16.5">
      <c r="F34" s="10"/>
      <c r="G34" s="10"/>
      <c r="H34" s="10"/>
      <c r="I34" s="10"/>
      <c r="J34" s="10"/>
      <c r="K34" s="10"/>
      <c r="L34" s="10"/>
      <c r="M34" s="57"/>
    </row>
    <row r="35" spans="6:13" ht="16.5">
      <c r="F35" s="10"/>
      <c r="G35" s="10"/>
      <c r="H35" s="10"/>
      <c r="I35" s="10"/>
      <c r="J35" s="10"/>
      <c r="K35" s="10"/>
      <c r="L35" s="10"/>
      <c r="M35" s="57"/>
    </row>
    <row r="36" spans="6:13" ht="16.5">
      <c r="F36" s="10"/>
      <c r="G36" s="10"/>
      <c r="H36" s="10"/>
      <c r="I36" s="10"/>
      <c r="J36" s="10"/>
      <c r="K36" s="10"/>
      <c r="L36" s="10"/>
      <c r="M36" s="57"/>
    </row>
    <row r="37" spans="6:13" ht="16.5">
      <c r="F37" s="10"/>
      <c r="G37" s="10"/>
      <c r="H37" s="10"/>
      <c r="I37" s="10"/>
      <c r="J37" s="10"/>
      <c r="K37" s="10"/>
      <c r="L37" s="10"/>
      <c r="M37" s="57"/>
    </row>
    <row r="38" spans="6:13" ht="16.5">
      <c r="F38" s="10"/>
      <c r="G38" s="10"/>
      <c r="H38" s="10"/>
      <c r="I38" s="10"/>
      <c r="J38" s="10"/>
      <c r="K38" s="10"/>
      <c r="L38" s="10"/>
      <c r="M38" s="57"/>
    </row>
    <row r="39" spans="6:13" ht="16.5">
      <c r="F39" s="10"/>
      <c r="G39" s="10"/>
      <c r="H39" s="10"/>
      <c r="I39" s="10"/>
      <c r="J39" s="10"/>
      <c r="K39" s="10"/>
      <c r="L39" s="10"/>
      <c r="M39" s="57"/>
    </row>
    <row r="40" spans="6:13" ht="16.5">
      <c r="F40" s="10"/>
      <c r="G40" s="10"/>
      <c r="H40" s="10"/>
      <c r="I40" s="10"/>
      <c r="J40" s="10"/>
      <c r="K40" s="10"/>
      <c r="L40" s="10"/>
      <c r="M40" s="57"/>
    </row>
    <row r="41" spans="6:13" ht="16.5">
      <c r="F41" s="10"/>
      <c r="G41" s="10"/>
      <c r="H41" s="10"/>
      <c r="I41" s="10"/>
      <c r="J41" s="10"/>
      <c r="K41" s="10"/>
      <c r="L41" s="10"/>
      <c r="M41" s="57"/>
    </row>
    <row r="42" spans="6:13" ht="16.5">
      <c r="F42" s="10"/>
      <c r="G42" s="10"/>
      <c r="H42" s="10"/>
      <c r="I42" s="10"/>
      <c r="J42" s="10"/>
      <c r="K42" s="10"/>
      <c r="L42" s="10"/>
      <c r="M42" s="57"/>
    </row>
    <row r="43" spans="6:13" ht="16.5">
      <c r="F43" s="10"/>
      <c r="G43" s="10"/>
      <c r="H43" s="10"/>
      <c r="I43" s="10"/>
      <c r="J43" s="10"/>
      <c r="K43" s="10"/>
      <c r="L43" s="10"/>
      <c r="M43" s="57"/>
    </row>
    <row r="44" spans="6:13" ht="16.5">
      <c r="F44" s="10"/>
      <c r="G44" s="10"/>
      <c r="H44" s="10"/>
      <c r="I44" s="10"/>
      <c r="J44" s="10"/>
      <c r="K44" s="10"/>
      <c r="L44" s="10"/>
      <c r="M44" s="57"/>
    </row>
    <row r="45" spans="6:13" ht="16.5">
      <c r="F45" s="10"/>
      <c r="G45" s="10"/>
      <c r="H45" s="10"/>
      <c r="I45" s="10"/>
      <c r="J45" s="10"/>
      <c r="K45" s="10"/>
      <c r="L45" s="10"/>
      <c r="M45" s="57"/>
    </row>
    <row r="46" spans="6:13" ht="16.5">
      <c r="F46" s="10"/>
      <c r="G46" s="10"/>
      <c r="H46" s="10"/>
      <c r="I46" s="10"/>
      <c r="J46" s="10"/>
      <c r="K46" s="10"/>
      <c r="L46" s="10"/>
      <c r="M46" s="57"/>
    </row>
    <row r="47" spans="6:13" ht="16.5">
      <c r="F47" s="10"/>
      <c r="G47" s="10"/>
      <c r="H47" s="10"/>
      <c r="I47" s="10"/>
      <c r="J47" s="10"/>
      <c r="K47" s="10"/>
      <c r="L47" s="10"/>
      <c r="M47" s="57"/>
    </row>
    <row r="48" spans="6:13" ht="16.5">
      <c r="F48" s="10"/>
      <c r="G48" s="10"/>
      <c r="H48" s="10"/>
      <c r="I48" s="10"/>
      <c r="J48" s="10"/>
      <c r="K48" s="10"/>
      <c r="L48" s="10"/>
      <c r="M48" s="57"/>
    </row>
    <row r="49" spans="6:13" ht="16.5">
      <c r="F49" s="10"/>
      <c r="G49" s="10"/>
      <c r="H49" s="10"/>
      <c r="I49" s="10"/>
      <c r="J49" s="10"/>
      <c r="K49" s="10"/>
      <c r="L49" s="10"/>
      <c r="M49" s="57"/>
    </row>
    <row r="50" spans="6:13" ht="16.5">
      <c r="F50" s="10"/>
      <c r="G50" s="10"/>
      <c r="H50" s="10"/>
      <c r="I50" s="10"/>
      <c r="J50" s="10"/>
      <c r="K50" s="10"/>
      <c r="L50" s="10"/>
      <c r="M50" s="57"/>
    </row>
    <row r="51" spans="9:13" ht="16.5">
      <c r="I51" s="10"/>
      <c r="J51" s="10"/>
      <c r="K51" s="10"/>
      <c r="L51" s="10"/>
      <c r="M51" s="57"/>
    </row>
    <row r="52" spans="9:13" ht="16.5">
      <c r="I52" s="10"/>
      <c r="J52" s="10"/>
      <c r="K52" s="10"/>
      <c r="L52" s="10"/>
      <c r="M52" s="57"/>
    </row>
  </sheetData>
  <sheetProtection/>
  <mergeCells count="7">
    <mergeCell ref="L4:L5"/>
    <mergeCell ref="M4:M5"/>
    <mergeCell ref="I4:I5"/>
    <mergeCell ref="J4:J5"/>
    <mergeCell ref="K4:K5"/>
    <mergeCell ref="A4:E4"/>
    <mergeCell ref="F4:H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showGridLines="0" view="pageBreakPreview" zoomScale="85" zoomScaleSheetLayoutView="85" zoomScalePageLayoutView="0" workbookViewId="0" topLeftCell="A1">
      <pane xSplit="5" ySplit="5" topLeftCell="F6" activePane="bottomRight" state="frozen"/>
      <selection pane="topLeft" activeCell="P14" sqref="P14"/>
      <selection pane="topRight" activeCell="P14" sqref="P14"/>
      <selection pane="bottomLeft" activeCell="P14" sqref="P14"/>
      <selection pane="bottomRight" activeCell="H15" sqref="H15"/>
    </sheetView>
  </sheetViews>
  <sheetFormatPr defaultColWidth="9.00390625" defaultRowHeight="15.75"/>
  <cols>
    <col min="1" max="4" width="2.00390625" style="5" customWidth="1"/>
    <col min="5" max="5" width="20.00390625" style="5" customWidth="1"/>
    <col min="6" max="6" width="16.125" style="8" customWidth="1"/>
    <col min="7" max="7" width="9.75390625" style="8" customWidth="1"/>
    <col min="8" max="9" width="16.00390625" style="8" customWidth="1"/>
    <col min="10" max="10" width="11.75390625" style="8" customWidth="1"/>
    <col min="11" max="11" width="16.125" style="8" customWidth="1"/>
    <col min="12" max="12" width="15.00390625" style="8" customWidth="1"/>
    <col min="13" max="13" width="15.125" style="8" customWidth="1"/>
    <col min="14" max="14" width="15.75390625" style="8" customWidth="1"/>
    <col min="15" max="15" width="16.125" style="9" customWidth="1"/>
    <col min="16" max="16384" width="9.00390625" style="8" customWidth="1"/>
  </cols>
  <sheetData>
    <row r="1" spans="1:16" s="121" customFormat="1" ht="24.75" customHeight="1">
      <c r="A1" s="146"/>
      <c r="B1" s="148"/>
      <c r="C1" s="120"/>
      <c r="D1" s="120"/>
      <c r="E1" s="120"/>
      <c r="F1" s="120"/>
      <c r="G1" s="120"/>
      <c r="H1" s="120"/>
      <c r="I1" s="128" t="s">
        <v>128</v>
      </c>
      <c r="J1" s="129" t="s">
        <v>142</v>
      </c>
      <c r="K1" s="120"/>
      <c r="L1" s="120"/>
      <c r="M1" s="120"/>
      <c r="N1" s="120"/>
      <c r="O1" s="120"/>
      <c r="P1" s="122"/>
    </row>
    <row r="2" spans="1:16" s="121" customFormat="1" ht="24.75" customHeight="1">
      <c r="A2" s="146"/>
      <c r="B2" s="127"/>
      <c r="C2" s="127"/>
      <c r="D2" s="127"/>
      <c r="E2" s="120"/>
      <c r="F2" s="120"/>
      <c r="G2" s="120"/>
      <c r="H2" s="120"/>
      <c r="I2" s="128" t="s">
        <v>0</v>
      </c>
      <c r="J2" s="130" t="s">
        <v>1</v>
      </c>
      <c r="K2" s="120"/>
      <c r="L2" s="120"/>
      <c r="M2" s="120"/>
      <c r="N2" s="120"/>
      <c r="O2" s="120"/>
      <c r="P2" s="122"/>
    </row>
    <row r="3" spans="1:15" s="121" customFormat="1" ht="24.75" customHeight="1">
      <c r="A3" s="120"/>
      <c r="B3" s="120"/>
      <c r="C3" s="120"/>
      <c r="D3" s="120"/>
      <c r="E3" s="123"/>
      <c r="F3" s="120"/>
      <c r="G3" s="120"/>
      <c r="H3" s="120"/>
      <c r="I3" s="141" t="s">
        <v>143</v>
      </c>
      <c r="J3" s="157" t="s">
        <v>144</v>
      </c>
      <c r="K3" s="120"/>
      <c r="L3" s="120"/>
      <c r="M3" s="120"/>
      <c r="N3" s="120"/>
      <c r="O3" s="126" t="s">
        <v>16</v>
      </c>
    </row>
    <row r="4" spans="1:15" s="125" customFormat="1" ht="24.75" customHeight="1">
      <c r="A4" s="304" t="s">
        <v>201</v>
      </c>
      <c r="B4" s="304"/>
      <c r="C4" s="304"/>
      <c r="D4" s="304"/>
      <c r="E4" s="305"/>
      <c r="F4" s="317" t="s">
        <v>202</v>
      </c>
      <c r="G4" s="304"/>
      <c r="H4" s="305"/>
      <c r="I4" s="242" t="s">
        <v>189</v>
      </c>
      <c r="J4" s="318" t="s">
        <v>190</v>
      </c>
      <c r="K4" s="319"/>
      <c r="L4" s="320" t="s">
        <v>191</v>
      </c>
      <c r="M4" s="318"/>
      <c r="N4" s="319"/>
      <c r="O4" s="315" t="s">
        <v>214</v>
      </c>
    </row>
    <row r="5" spans="1:15" s="125" customFormat="1" ht="38.25" customHeight="1">
      <c r="A5" s="206" t="s">
        <v>2</v>
      </c>
      <c r="B5" s="206" t="s">
        <v>3</v>
      </c>
      <c r="C5" s="206" t="s">
        <v>4</v>
      </c>
      <c r="D5" s="206" t="s">
        <v>5</v>
      </c>
      <c r="E5" s="207" t="s">
        <v>36</v>
      </c>
      <c r="F5" s="196" t="s">
        <v>206</v>
      </c>
      <c r="G5" s="197" t="s">
        <v>199</v>
      </c>
      <c r="H5" s="198" t="s">
        <v>205</v>
      </c>
      <c r="I5" s="208" t="s">
        <v>192</v>
      </c>
      <c r="J5" s="199" t="s">
        <v>21</v>
      </c>
      <c r="K5" s="200" t="s">
        <v>205</v>
      </c>
      <c r="L5" s="200" t="s">
        <v>193</v>
      </c>
      <c r="M5" s="200" t="s">
        <v>153</v>
      </c>
      <c r="N5" s="200" t="s">
        <v>205</v>
      </c>
      <c r="O5" s="316"/>
    </row>
    <row r="6" spans="1:16" s="132" customFormat="1" ht="22.5" customHeight="1">
      <c r="A6" s="63"/>
      <c r="B6" s="64"/>
      <c r="C6" s="64"/>
      <c r="D6" s="64" t="s">
        <v>188</v>
      </c>
      <c r="E6" s="213" t="s">
        <v>6</v>
      </c>
      <c r="F6" s="214">
        <v>29822800000</v>
      </c>
      <c r="G6" s="214">
        <v>0</v>
      </c>
      <c r="H6" s="214">
        <v>29822800000</v>
      </c>
      <c r="I6" s="214">
        <v>14098800000</v>
      </c>
      <c r="J6" s="215">
        <v>0</v>
      </c>
      <c r="K6" s="214">
        <v>14098800000</v>
      </c>
      <c r="L6" s="214">
        <v>8085949183</v>
      </c>
      <c r="M6" s="214">
        <v>2287362879</v>
      </c>
      <c r="N6" s="214">
        <v>10373312062</v>
      </c>
      <c r="O6" s="216">
        <v>3725487938</v>
      </c>
      <c r="P6" s="203"/>
    </row>
    <row r="7" spans="1:16" s="133" customFormat="1" ht="22.5" customHeight="1">
      <c r="A7" s="45">
        <v>1</v>
      </c>
      <c r="B7" s="65"/>
      <c r="C7" s="65"/>
      <c r="D7" s="65"/>
      <c r="E7" s="217" t="s">
        <v>98</v>
      </c>
      <c r="F7" s="21">
        <v>3385000000</v>
      </c>
      <c r="G7" s="21">
        <v>0</v>
      </c>
      <c r="H7" s="21">
        <v>3385000000</v>
      </c>
      <c r="I7" s="21">
        <v>1385000000</v>
      </c>
      <c r="J7" s="20">
        <v>0</v>
      </c>
      <c r="K7" s="21">
        <v>1385000000</v>
      </c>
      <c r="L7" s="21">
        <v>1243166265</v>
      </c>
      <c r="M7" s="21">
        <v>86591935</v>
      </c>
      <c r="N7" s="21">
        <v>1329758200</v>
      </c>
      <c r="O7" s="22">
        <v>55241800</v>
      </c>
      <c r="P7" s="150"/>
    </row>
    <row r="8" spans="1:16" s="133" customFormat="1" ht="22.5" customHeight="1">
      <c r="A8" s="45"/>
      <c r="B8" s="65">
        <v>1</v>
      </c>
      <c r="C8" s="65"/>
      <c r="D8" s="65"/>
      <c r="E8" s="218" t="s">
        <v>99</v>
      </c>
      <c r="F8" s="21">
        <v>3385000000</v>
      </c>
      <c r="G8" s="21">
        <v>0</v>
      </c>
      <c r="H8" s="21">
        <v>3385000000</v>
      </c>
      <c r="I8" s="21">
        <v>1385000000</v>
      </c>
      <c r="J8" s="20">
        <v>0</v>
      </c>
      <c r="K8" s="21">
        <v>1385000000</v>
      </c>
      <c r="L8" s="21">
        <v>1243166265</v>
      </c>
      <c r="M8" s="21">
        <v>86591935</v>
      </c>
      <c r="N8" s="21">
        <v>1329758200</v>
      </c>
      <c r="O8" s="22">
        <v>55241800</v>
      </c>
      <c r="P8" s="150"/>
    </row>
    <row r="9" spans="1:16" s="133" customFormat="1" ht="22.5" customHeight="1">
      <c r="A9" s="45"/>
      <c r="B9" s="65"/>
      <c r="C9" s="65"/>
      <c r="D9" s="65"/>
      <c r="E9" s="219" t="s">
        <v>100</v>
      </c>
      <c r="F9" s="21">
        <v>3385000000</v>
      </c>
      <c r="G9" s="21">
        <v>0</v>
      </c>
      <c r="H9" s="21">
        <v>3385000000</v>
      </c>
      <c r="I9" s="21">
        <v>1385000000</v>
      </c>
      <c r="J9" s="20">
        <v>0</v>
      </c>
      <c r="K9" s="21">
        <v>1385000000</v>
      </c>
      <c r="L9" s="21">
        <v>1243166265</v>
      </c>
      <c r="M9" s="21">
        <v>86591935</v>
      </c>
      <c r="N9" s="21">
        <v>1329758200</v>
      </c>
      <c r="O9" s="22">
        <v>55241800</v>
      </c>
      <c r="P9" s="150"/>
    </row>
    <row r="10" spans="1:16" s="133" customFormat="1" ht="22.5" customHeight="1">
      <c r="A10" s="45"/>
      <c r="B10" s="65"/>
      <c r="C10" s="65">
        <v>1</v>
      </c>
      <c r="D10" s="65"/>
      <c r="E10" s="158" t="s">
        <v>101</v>
      </c>
      <c r="F10" s="21">
        <v>3385000000</v>
      </c>
      <c r="G10" s="21">
        <v>0</v>
      </c>
      <c r="H10" s="21">
        <v>3385000000</v>
      </c>
      <c r="I10" s="21">
        <v>1385000000</v>
      </c>
      <c r="J10" s="20">
        <v>0</v>
      </c>
      <c r="K10" s="21">
        <v>1385000000</v>
      </c>
      <c r="L10" s="21">
        <v>1243166265</v>
      </c>
      <c r="M10" s="21">
        <v>86591935</v>
      </c>
      <c r="N10" s="21">
        <v>1329758200</v>
      </c>
      <c r="O10" s="22">
        <v>55241800</v>
      </c>
      <c r="P10" s="150"/>
    </row>
    <row r="11" spans="1:16" s="133" customFormat="1" ht="22.5" customHeight="1">
      <c r="A11" s="45"/>
      <c r="B11" s="65"/>
      <c r="C11" s="65"/>
      <c r="D11" s="65">
        <v>1</v>
      </c>
      <c r="E11" s="159" t="s">
        <v>102</v>
      </c>
      <c r="F11" s="21">
        <v>3385000000</v>
      </c>
      <c r="G11" s="21">
        <v>0</v>
      </c>
      <c r="H11" s="21">
        <v>3385000000</v>
      </c>
      <c r="I11" s="21">
        <v>1385000000</v>
      </c>
      <c r="J11" s="20">
        <v>0</v>
      </c>
      <c r="K11" s="21">
        <v>1385000000</v>
      </c>
      <c r="L11" s="21">
        <v>1243166265</v>
      </c>
      <c r="M11" s="21">
        <v>86591935</v>
      </c>
      <c r="N11" s="21">
        <v>1329758200</v>
      </c>
      <c r="O11" s="22">
        <v>55241800</v>
      </c>
      <c r="P11" s="150"/>
    </row>
    <row r="12" spans="1:16" s="133" customFormat="1" ht="22.5" customHeight="1">
      <c r="A12" s="45">
        <v>2</v>
      </c>
      <c r="B12" s="65"/>
      <c r="C12" s="65"/>
      <c r="D12" s="65"/>
      <c r="E12" s="217" t="s">
        <v>103</v>
      </c>
      <c r="F12" s="21">
        <v>21059800000</v>
      </c>
      <c r="G12" s="21">
        <v>0</v>
      </c>
      <c r="H12" s="21">
        <v>21059800000</v>
      </c>
      <c r="I12" s="21">
        <v>10059800000</v>
      </c>
      <c r="J12" s="20">
        <v>0</v>
      </c>
      <c r="K12" s="21">
        <v>10059800000</v>
      </c>
      <c r="L12" s="21">
        <v>5146549792</v>
      </c>
      <c r="M12" s="21">
        <v>2096062551</v>
      </c>
      <c r="N12" s="21">
        <v>7242612343</v>
      </c>
      <c r="O12" s="22">
        <v>2817187657</v>
      </c>
      <c r="P12" s="150"/>
    </row>
    <row r="13" spans="1:16" s="133" customFormat="1" ht="22.5" customHeight="1">
      <c r="A13" s="45"/>
      <c r="B13" s="65">
        <v>1</v>
      </c>
      <c r="C13" s="65"/>
      <c r="D13" s="65"/>
      <c r="E13" s="218" t="s">
        <v>38</v>
      </c>
      <c r="F13" s="21">
        <v>21059800000</v>
      </c>
      <c r="G13" s="21">
        <v>0</v>
      </c>
      <c r="H13" s="21">
        <v>21059800000</v>
      </c>
      <c r="I13" s="21">
        <v>10059800000</v>
      </c>
      <c r="J13" s="20">
        <v>0</v>
      </c>
      <c r="K13" s="21">
        <v>10059800000</v>
      </c>
      <c r="L13" s="21">
        <v>5146549792</v>
      </c>
      <c r="M13" s="21">
        <v>2096062551</v>
      </c>
      <c r="N13" s="21">
        <v>7242612343</v>
      </c>
      <c r="O13" s="22">
        <v>2817187657</v>
      </c>
      <c r="P13" s="150"/>
    </row>
    <row r="14" spans="1:16" s="133" customFormat="1" ht="22.5" customHeight="1">
      <c r="A14" s="45"/>
      <c r="B14" s="65"/>
      <c r="C14" s="65"/>
      <c r="D14" s="65"/>
      <c r="E14" s="219" t="s">
        <v>104</v>
      </c>
      <c r="F14" s="21">
        <v>21059800000</v>
      </c>
      <c r="G14" s="21">
        <v>0</v>
      </c>
      <c r="H14" s="21">
        <v>21059800000</v>
      </c>
      <c r="I14" s="21">
        <v>10059800000</v>
      </c>
      <c r="J14" s="20">
        <v>0</v>
      </c>
      <c r="K14" s="21">
        <v>10059800000</v>
      </c>
      <c r="L14" s="21">
        <v>5146549792</v>
      </c>
      <c r="M14" s="21">
        <v>2096062551</v>
      </c>
      <c r="N14" s="21">
        <v>7242612343</v>
      </c>
      <c r="O14" s="22">
        <v>2817187657</v>
      </c>
      <c r="P14" s="150"/>
    </row>
    <row r="15" spans="1:15" s="133" customFormat="1" ht="33.75" customHeight="1">
      <c r="A15" s="45"/>
      <c r="B15" s="65"/>
      <c r="C15" s="65">
        <v>1</v>
      </c>
      <c r="D15" s="65"/>
      <c r="E15" s="158" t="s">
        <v>129</v>
      </c>
      <c r="F15" s="21">
        <v>21059800000</v>
      </c>
      <c r="G15" s="21">
        <v>0</v>
      </c>
      <c r="H15" s="21">
        <v>21059800000</v>
      </c>
      <c r="I15" s="21">
        <v>10059800000</v>
      </c>
      <c r="J15" s="20">
        <v>0</v>
      </c>
      <c r="K15" s="21">
        <v>10059800000</v>
      </c>
      <c r="L15" s="21">
        <v>5146549792</v>
      </c>
      <c r="M15" s="21">
        <v>2096062551</v>
      </c>
      <c r="N15" s="21">
        <v>7242612343</v>
      </c>
      <c r="O15" s="22">
        <v>2817187657</v>
      </c>
    </row>
    <row r="16" spans="1:15" s="133" customFormat="1" ht="36.75" customHeight="1">
      <c r="A16" s="45"/>
      <c r="B16" s="65"/>
      <c r="C16" s="65"/>
      <c r="D16" s="65">
        <v>1</v>
      </c>
      <c r="E16" s="160" t="s">
        <v>130</v>
      </c>
      <c r="F16" s="21">
        <v>21059800000</v>
      </c>
      <c r="G16" s="21">
        <v>0</v>
      </c>
      <c r="H16" s="21">
        <v>21059800000</v>
      </c>
      <c r="I16" s="21">
        <v>10059800000</v>
      </c>
      <c r="J16" s="20">
        <v>0</v>
      </c>
      <c r="K16" s="21">
        <v>10059800000</v>
      </c>
      <c r="L16" s="21">
        <v>5146549792</v>
      </c>
      <c r="M16" s="21">
        <v>2096062551</v>
      </c>
      <c r="N16" s="21">
        <v>7242612343</v>
      </c>
      <c r="O16" s="22">
        <v>2817187657</v>
      </c>
    </row>
    <row r="17" spans="1:15" s="133" customFormat="1" ht="22.5" customHeight="1">
      <c r="A17" s="45">
        <v>3</v>
      </c>
      <c r="B17" s="65"/>
      <c r="C17" s="65"/>
      <c r="D17" s="65"/>
      <c r="E17" s="217" t="s">
        <v>105</v>
      </c>
      <c r="F17" s="21">
        <v>5378000000</v>
      </c>
      <c r="G17" s="21">
        <v>0</v>
      </c>
      <c r="H17" s="21">
        <v>5378000000</v>
      </c>
      <c r="I17" s="21">
        <v>2654000000</v>
      </c>
      <c r="J17" s="20">
        <v>0</v>
      </c>
      <c r="K17" s="21">
        <v>2654000000</v>
      </c>
      <c r="L17" s="21">
        <v>1696233126</v>
      </c>
      <c r="M17" s="21">
        <v>104708393</v>
      </c>
      <c r="N17" s="21">
        <v>1800941519</v>
      </c>
      <c r="O17" s="22">
        <v>853058481</v>
      </c>
    </row>
    <row r="18" spans="1:15" s="133" customFormat="1" ht="22.5" customHeight="1">
      <c r="A18" s="45"/>
      <c r="B18" s="65">
        <v>1</v>
      </c>
      <c r="C18" s="65"/>
      <c r="D18" s="65"/>
      <c r="E18" s="218" t="s">
        <v>106</v>
      </c>
      <c r="F18" s="21">
        <v>476000000</v>
      </c>
      <c r="G18" s="21">
        <v>0</v>
      </c>
      <c r="H18" s="21">
        <v>476000000</v>
      </c>
      <c r="I18" s="21">
        <v>238000000</v>
      </c>
      <c r="J18" s="20">
        <v>0</v>
      </c>
      <c r="K18" s="21">
        <v>238000000</v>
      </c>
      <c r="L18" s="21">
        <v>203291475</v>
      </c>
      <c r="M18" s="21">
        <v>0</v>
      </c>
      <c r="N18" s="21">
        <v>203291475</v>
      </c>
      <c r="O18" s="22">
        <v>34708525</v>
      </c>
    </row>
    <row r="19" spans="1:16" s="133" customFormat="1" ht="22.5" customHeight="1">
      <c r="A19" s="45"/>
      <c r="B19" s="65"/>
      <c r="C19" s="65"/>
      <c r="D19" s="65"/>
      <c r="E19" s="219" t="s">
        <v>104</v>
      </c>
      <c r="F19" s="21">
        <v>476000000</v>
      </c>
      <c r="G19" s="21">
        <v>0</v>
      </c>
      <c r="H19" s="21">
        <v>476000000</v>
      </c>
      <c r="I19" s="21">
        <v>238000000</v>
      </c>
      <c r="J19" s="20">
        <v>0</v>
      </c>
      <c r="K19" s="21">
        <v>238000000</v>
      </c>
      <c r="L19" s="21">
        <v>203291475</v>
      </c>
      <c r="M19" s="21">
        <v>0</v>
      </c>
      <c r="N19" s="21">
        <v>203291475</v>
      </c>
      <c r="O19" s="22">
        <v>34708525</v>
      </c>
      <c r="P19" s="150"/>
    </row>
    <row r="20" spans="1:16" s="133" customFormat="1" ht="22.5" customHeight="1">
      <c r="A20" s="45"/>
      <c r="B20" s="65"/>
      <c r="C20" s="65">
        <v>1</v>
      </c>
      <c r="D20" s="65"/>
      <c r="E20" s="158" t="s">
        <v>107</v>
      </c>
      <c r="F20" s="21">
        <v>476000000</v>
      </c>
      <c r="G20" s="21">
        <v>0</v>
      </c>
      <c r="H20" s="21">
        <v>476000000</v>
      </c>
      <c r="I20" s="21">
        <v>238000000</v>
      </c>
      <c r="J20" s="20">
        <v>0</v>
      </c>
      <c r="K20" s="21">
        <v>238000000</v>
      </c>
      <c r="L20" s="21">
        <v>203291475</v>
      </c>
      <c r="M20" s="21">
        <v>0</v>
      </c>
      <c r="N20" s="21">
        <v>203291475</v>
      </c>
      <c r="O20" s="22">
        <v>34708525</v>
      </c>
      <c r="P20" s="150"/>
    </row>
    <row r="21" spans="1:16" s="133" customFormat="1" ht="20.25" customHeight="1">
      <c r="A21" s="45"/>
      <c r="B21" s="65"/>
      <c r="C21" s="65"/>
      <c r="D21" s="65">
        <v>1</v>
      </c>
      <c r="E21" s="160" t="s">
        <v>108</v>
      </c>
      <c r="F21" s="21">
        <v>400000000</v>
      </c>
      <c r="G21" s="21">
        <v>0</v>
      </c>
      <c r="H21" s="21">
        <v>400000000</v>
      </c>
      <c r="I21" s="21">
        <v>200000000</v>
      </c>
      <c r="J21" s="20">
        <v>0</v>
      </c>
      <c r="K21" s="21">
        <v>200000000</v>
      </c>
      <c r="L21" s="21">
        <v>171490967</v>
      </c>
      <c r="M21" s="21">
        <v>0</v>
      </c>
      <c r="N21" s="21">
        <v>171490967</v>
      </c>
      <c r="O21" s="22">
        <v>28509033</v>
      </c>
      <c r="P21" s="150"/>
    </row>
    <row r="22" spans="1:16" s="133" customFormat="1" ht="53.25" customHeight="1">
      <c r="A22" s="45"/>
      <c r="B22" s="65"/>
      <c r="C22" s="65"/>
      <c r="D22" s="65">
        <v>2</v>
      </c>
      <c r="E22" s="160" t="s">
        <v>131</v>
      </c>
      <c r="F22" s="21">
        <v>76000000</v>
      </c>
      <c r="G22" s="21">
        <v>0</v>
      </c>
      <c r="H22" s="21">
        <v>76000000</v>
      </c>
      <c r="I22" s="21">
        <v>38000000</v>
      </c>
      <c r="J22" s="20">
        <v>0</v>
      </c>
      <c r="K22" s="21">
        <v>38000000</v>
      </c>
      <c r="L22" s="21">
        <v>31800508</v>
      </c>
      <c r="M22" s="21">
        <v>0</v>
      </c>
      <c r="N22" s="21">
        <v>31800508</v>
      </c>
      <c r="O22" s="22">
        <v>6199492</v>
      </c>
      <c r="P22" s="150"/>
    </row>
    <row r="23" spans="1:16" s="133" customFormat="1" ht="22.5" customHeight="1">
      <c r="A23" s="45"/>
      <c r="B23" s="65">
        <v>2</v>
      </c>
      <c r="C23" s="65"/>
      <c r="D23" s="65"/>
      <c r="E23" s="218" t="s">
        <v>132</v>
      </c>
      <c r="F23" s="21">
        <v>700000000</v>
      </c>
      <c r="G23" s="21">
        <v>0</v>
      </c>
      <c r="H23" s="21">
        <v>700000000</v>
      </c>
      <c r="I23" s="21">
        <v>390000000</v>
      </c>
      <c r="J23" s="20">
        <v>0</v>
      </c>
      <c r="K23" s="21">
        <v>390000000</v>
      </c>
      <c r="L23" s="21">
        <v>264514156</v>
      </c>
      <c r="M23" s="21">
        <v>0</v>
      </c>
      <c r="N23" s="21">
        <v>264514156</v>
      </c>
      <c r="O23" s="22">
        <v>125485844</v>
      </c>
      <c r="P23" s="150"/>
    </row>
    <row r="24" spans="1:15" s="133" customFormat="1" ht="22.5" customHeight="1">
      <c r="A24" s="45"/>
      <c r="B24" s="65"/>
      <c r="C24" s="65"/>
      <c r="D24" s="65"/>
      <c r="E24" s="219" t="s">
        <v>104</v>
      </c>
      <c r="F24" s="21">
        <v>700000000</v>
      </c>
      <c r="G24" s="21">
        <v>0</v>
      </c>
      <c r="H24" s="21">
        <v>700000000</v>
      </c>
      <c r="I24" s="21">
        <v>390000000</v>
      </c>
      <c r="J24" s="20">
        <v>0</v>
      </c>
      <c r="K24" s="21">
        <v>390000000</v>
      </c>
      <c r="L24" s="21">
        <v>264514156</v>
      </c>
      <c r="M24" s="21">
        <v>0</v>
      </c>
      <c r="N24" s="21">
        <v>264514156</v>
      </c>
      <c r="O24" s="22">
        <v>125485844</v>
      </c>
    </row>
    <row r="25" spans="1:15" s="133" customFormat="1" ht="22.5" customHeight="1">
      <c r="A25" s="45"/>
      <c r="B25" s="65"/>
      <c r="C25" s="65">
        <v>1</v>
      </c>
      <c r="D25" s="65"/>
      <c r="E25" s="158" t="s">
        <v>133</v>
      </c>
      <c r="F25" s="21">
        <v>700000000</v>
      </c>
      <c r="G25" s="21">
        <v>0</v>
      </c>
      <c r="H25" s="21">
        <v>700000000</v>
      </c>
      <c r="I25" s="21">
        <v>390000000</v>
      </c>
      <c r="J25" s="20">
        <v>0</v>
      </c>
      <c r="K25" s="21">
        <v>390000000</v>
      </c>
      <c r="L25" s="21">
        <v>264514156</v>
      </c>
      <c r="M25" s="21">
        <v>0</v>
      </c>
      <c r="N25" s="21">
        <v>264514156</v>
      </c>
      <c r="O25" s="22">
        <v>125485844</v>
      </c>
    </row>
    <row r="26" spans="1:15" s="133" customFormat="1" ht="22.5" customHeight="1">
      <c r="A26" s="45"/>
      <c r="B26" s="65"/>
      <c r="C26" s="65"/>
      <c r="D26" s="65">
        <v>1</v>
      </c>
      <c r="E26" s="160" t="s">
        <v>134</v>
      </c>
      <c r="F26" s="21">
        <v>700000000</v>
      </c>
      <c r="G26" s="21">
        <v>0</v>
      </c>
      <c r="H26" s="21">
        <v>700000000</v>
      </c>
      <c r="I26" s="21">
        <v>390000000</v>
      </c>
      <c r="J26" s="20">
        <v>0</v>
      </c>
      <c r="K26" s="21">
        <v>390000000</v>
      </c>
      <c r="L26" s="21">
        <v>264514156</v>
      </c>
      <c r="M26" s="21">
        <v>0</v>
      </c>
      <c r="N26" s="21">
        <v>264514156</v>
      </c>
      <c r="O26" s="22">
        <v>125485844</v>
      </c>
    </row>
    <row r="27" spans="1:15" s="133" customFormat="1" ht="22.5" customHeight="1">
      <c r="A27" s="45"/>
      <c r="B27" s="65">
        <v>3</v>
      </c>
      <c r="C27" s="65"/>
      <c r="D27" s="65"/>
      <c r="E27" s="218" t="s">
        <v>109</v>
      </c>
      <c r="F27" s="21">
        <v>2800000000</v>
      </c>
      <c r="G27" s="21">
        <v>0</v>
      </c>
      <c r="H27" s="21">
        <v>2800000000</v>
      </c>
      <c r="I27" s="21">
        <v>1400000000</v>
      </c>
      <c r="J27" s="20">
        <v>0</v>
      </c>
      <c r="K27" s="21">
        <v>1400000000</v>
      </c>
      <c r="L27" s="21">
        <v>986939665</v>
      </c>
      <c r="M27" s="21">
        <v>104368393</v>
      </c>
      <c r="N27" s="21">
        <v>1091308058</v>
      </c>
      <c r="O27" s="22">
        <v>308691942</v>
      </c>
    </row>
    <row r="28" spans="1:15" s="133" customFormat="1" ht="22.5" customHeight="1">
      <c r="A28" s="45"/>
      <c r="B28" s="65"/>
      <c r="C28" s="65"/>
      <c r="D28" s="65"/>
      <c r="E28" s="219" t="s">
        <v>104</v>
      </c>
      <c r="F28" s="21">
        <v>2800000000</v>
      </c>
      <c r="G28" s="21">
        <v>0</v>
      </c>
      <c r="H28" s="21">
        <v>2800000000</v>
      </c>
      <c r="I28" s="21">
        <v>1400000000</v>
      </c>
      <c r="J28" s="20">
        <v>0</v>
      </c>
      <c r="K28" s="21">
        <v>1400000000</v>
      </c>
      <c r="L28" s="21">
        <v>986939665</v>
      </c>
      <c r="M28" s="21">
        <v>104368393</v>
      </c>
      <c r="N28" s="21">
        <v>1091308058</v>
      </c>
      <c r="O28" s="22">
        <v>308691942</v>
      </c>
    </row>
    <row r="29" spans="1:16" s="133" customFormat="1" ht="22.5" customHeight="1">
      <c r="A29" s="45"/>
      <c r="B29" s="65"/>
      <c r="C29" s="65">
        <v>1</v>
      </c>
      <c r="D29" s="65"/>
      <c r="E29" s="158" t="s">
        <v>110</v>
      </c>
      <c r="F29" s="21">
        <v>2800000000</v>
      </c>
      <c r="G29" s="21">
        <v>0</v>
      </c>
      <c r="H29" s="21">
        <v>2800000000</v>
      </c>
      <c r="I29" s="21">
        <v>1400000000</v>
      </c>
      <c r="J29" s="20">
        <v>0</v>
      </c>
      <c r="K29" s="21">
        <v>1400000000</v>
      </c>
      <c r="L29" s="21">
        <v>986939665</v>
      </c>
      <c r="M29" s="21">
        <v>104368393</v>
      </c>
      <c r="N29" s="21">
        <v>1091308058</v>
      </c>
      <c r="O29" s="22">
        <v>308691942</v>
      </c>
      <c r="P29" s="150"/>
    </row>
    <row r="30" spans="1:16" s="133" customFormat="1" ht="54" customHeight="1">
      <c r="A30" s="248"/>
      <c r="B30" s="249"/>
      <c r="C30" s="249"/>
      <c r="D30" s="249">
        <v>1</v>
      </c>
      <c r="E30" s="250" t="s">
        <v>135</v>
      </c>
      <c r="F30" s="251">
        <v>2800000000</v>
      </c>
      <c r="G30" s="251">
        <v>0</v>
      </c>
      <c r="H30" s="251">
        <v>2800000000</v>
      </c>
      <c r="I30" s="251">
        <v>1400000000</v>
      </c>
      <c r="J30" s="252">
        <v>0</v>
      </c>
      <c r="K30" s="251">
        <v>1400000000</v>
      </c>
      <c r="L30" s="251">
        <v>986939665</v>
      </c>
      <c r="M30" s="251">
        <v>104368393</v>
      </c>
      <c r="N30" s="251">
        <v>1091308058</v>
      </c>
      <c r="O30" s="253">
        <v>308691942</v>
      </c>
      <c r="P30" s="150"/>
    </row>
    <row r="31" spans="1:15" s="133" customFormat="1" ht="25.5" customHeight="1">
      <c r="A31" s="45"/>
      <c r="B31" s="65">
        <v>4</v>
      </c>
      <c r="C31" s="65"/>
      <c r="D31" s="65"/>
      <c r="E31" s="218" t="s">
        <v>136</v>
      </c>
      <c r="F31" s="21">
        <v>1222000000</v>
      </c>
      <c r="G31" s="21">
        <v>0</v>
      </c>
      <c r="H31" s="21">
        <v>1222000000</v>
      </c>
      <c r="I31" s="21">
        <v>536000000</v>
      </c>
      <c r="J31" s="20">
        <v>0</v>
      </c>
      <c r="K31" s="21">
        <v>536000000</v>
      </c>
      <c r="L31" s="21">
        <v>228288488</v>
      </c>
      <c r="M31" s="21">
        <v>0</v>
      </c>
      <c r="N31" s="21">
        <v>228288488</v>
      </c>
      <c r="O31" s="22">
        <v>307711512</v>
      </c>
    </row>
    <row r="32" spans="1:15" s="153" customFormat="1" ht="21.75" customHeight="1">
      <c r="A32" s="45"/>
      <c r="B32" s="65"/>
      <c r="C32" s="65"/>
      <c r="D32" s="65"/>
      <c r="E32" s="219" t="s">
        <v>104</v>
      </c>
      <c r="F32" s="21">
        <v>1222000000</v>
      </c>
      <c r="G32" s="21">
        <v>0</v>
      </c>
      <c r="H32" s="21">
        <v>1222000000</v>
      </c>
      <c r="I32" s="21">
        <v>536000000</v>
      </c>
      <c r="J32" s="20">
        <v>0</v>
      </c>
      <c r="K32" s="21">
        <v>536000000</v>
      </c>
      <c r="L32" s="21">
        <v>228288488</v>
      </c>
      <c r="M32" s="21">
        <v>0</v>
      </c>
      <c r="N32" s="21">
        <v>228288488</v>
      </c>
      <c r="O32" s="22">
        <v>307711512</v>
      </c>
    </row>
    <row r="33" spans="1:15" s="153" customFormat="1" ht="21.75" customHeight="1">
      <c r="A33" s="45"/>
      <c r="B33" s="65"/>
      <c r="C33" s="65">
        <v>1</v>
      </c>
      <c r="D33" s="65"/>
      <c r="E33" s="158" t="s">
        <v>137</v>
      </c>
      <c r="F33" s="21">
        <v>1222000000</v>
      </c>
      <c r="G33" s="21">
        <v>0</v>
      </c>
      <c r="H33" s="21">
        <v>1222000000</v>
      </c>
      <c r="I33" s="21">
        <v>536000000</v>
      </c>
      <c r="J33" s="20">
        <v>0</v>
      </c>
      <c r="K33" s="21">
        <v>536000000</v>
      </c>
      <c r="L33" s="21">
        <v>228288488</v>
      </c>
      <c r="M33" s="21">
        <v>0</v>
      </c>
      <c r="N33" s="21">
        <v>228288488</v>
      </c>
      <c r="O33" s="22">
        <v>307711512</v>
      </c>
    </row>
    <row r="34" spans="1:15" s="153" customFormat="1" ht="21" customHeight="1">
      <c r="A34" s="45"/>
      <c r="B34" s="65"/>
      <c r="C34" s="65"/>
      <c r="D34" s="65">
        <v>1</v>
      </c>
      <c r="E34" s="160" t="s">
        <v>138</v>
      </c>
      <c r="F34" s="21">
        <v>1222000000</v>
      </c>
      <c r="G34" s="21">
        <v>0</v>
      </c>
      <c r="H34" s="21">
        <v>1222000000</v>
      </c>
      <c r="I34" s="21">
        <v>536000000</v>
      </c>
      <c r="J34" s="20">
        <v>0</v>
      </c>
      <c r="K34" s="21">
        <v>536000000</v>
      </c>
      <c r="L34" s="21">
        <v>228288488</v>
      </c>
      <c r="M34" s="21">
        <v>0</v>
      </c>
      <c r="N34" s="21">
        <v>228288488</v>
      </c>
      <c r="O34" s="22">
        <v>307711512</v>
      </c>
    </row>
    <row r="35" spans="1:15" s="153" customFormat="1" ht="21" customHeight="1">
      <c r="A35" s="45"/>
      <c r="B35" s="65">
        <v>5</v>
      </c>
      <c r="C35" s="65"/>
      <c r="D35" s="65"/>
      <c r="E35" s="218" t="s">
        <v>139</v>
      </c>
      <c r="F35" s="21">
        <v>180000000</v>
      </c>
      <c r="G35" s="21">
        <v>0</v>
      </c>
      <c r="H35" s="21">
        <v>180000000</v>
      </c>
      <c r="I35" s="21">
        <v>90000000</v>
      </c>
      <c r="J35" s="20">
        <v>0</v>
      </c>
      <c r="K35" s="21">
        <v>90000000</v>
      </c>
      <c r="L35" s="21">
        <v>13199342</v>
      </c>
      <c r="M35" s="21">
        <v>340000</v>
      </c>
      <c r="N35" s="21">
        <v>13539342</v>
      </c>
      <c r="O35" s="22">
        <v>76460658</v>
      </c>
    </row>
    <row r="36" spans="1:15" s="153" customFormat="1" ht="21" customHeight="1">
      <c r="A36" s="45"/>
      <c r="B36" s="65"/>
      <c r="C36" s="65"/>
      <c r="D36" s="65"/>
      <c r="E36" s="219" t="s">
        <v>104</v>
      </c>
      <c r="F36" s="21">
        <v>180000000</v>
      </c>
      <c r="G36" s="21">
        <v>0</v>
      </c>
      <c r="H36" s="21">
        <v>180000000</v>
      </c>
      <c r="I36" s="21">
        <v>90000000</v>
      </c>
      <c r="J36" s="20">
        <v>0</v>
      </c>
      <c r="K36" s="21">
        <v>90000000</v>
      </c>
      <c r="L36" s="21">
        <v>13199342</v>
      </c>
      <c r="M36" s="21">
        <v>340000</v>
      </c>
      <c r="N36" s="21">
        <v>13539342</v>
      </c>
      <c r="O36" s="22">
        <v>76460658</v>
      </c>
    </row>
    <row r="37" spans="1:15" s="153" customFormat="1" ht="21" customHeight="1">
      <c r="A37" s="45"/>
      <c r="B37" s="65"/>
      <c r="C37" s="65">
        <v>1</v>
      </c>
      <c r="D37" s="65"/>
      <c r="E37" s="158" t="s">
        <v>140</v>
      </c>
      <c r="F37" s="21">
        <v>180000000</v>
      </c>
      <c r="G37" s="21">
        <v>0</v>
      </c>
      <c r="H37" s="21">
        <v>180000000</v>
      </c>
      <c r="I37" s="21">
        <v>90000000</v>
      </c>
      <c r="J37" s="20">
        <v>0</v>
      </c>
      <c r="K37" s="21">
        <v>90000000</v>
      </c>
      <c r="L37" s="21">
        <v>13199342</v>
      </c>
      <c r="M37" s="21">
        <v>340000</v>
      </c>
      <c r="N37" s="21">
        <v>13539342</v>
      </c>
      <c r="O37" s="22">
        <v>76460658</v>
      </c>
    </row>
    <row r="38" spans="1:15" s="153" customFormat="1" ht="55.5" customHeight="1">
      <c r="A38" s="45"/>
      <c r="B38" s="65"/>
      <c r="C38" s="65"/>
      <c r="D38" s="65">
        <v>1</v>
      </c>
      <c r="E38" s="160" t="s">
        <v>141</v>
      </c>
      <c r="F38" s="21">
        <v>180000000</v>
      </c>
      <c r="G38" s="21">
        <v>0</v>
      </c>
      <c r="H38" s="21">
        <v>180000000</v>
      </c>
      <c r="I38" s="21">
        <v>90000000</v>
      </c>
      <c r="J38" s="20">
        <v>0</v>
      </c>
      <c r="K38" s="21">
        <v>90000000</v>
      </c>
      <c r="L38" s="21">
        <v>13199342</v>
      </c>
      <c r="M38" s="21">
        <v>340000</v>
      </c>
      <c r="N38" s="21">
        <v>13539342</v>
      </c>
      <c r="O38" s="22">
        <v>76460658</v>
      </c>
    </row>
    <row r="39" spans="1:15" s="153" customFormat="1" ht="16.5">
      <c r="A39" s="161"/>
      <c r="B39" s="162"/>
      <c r="C39" s="162"/>
      <c r="D39" s="162"/>
      <c r="E39" s="162"/>
      <c r="F39" s="68"/>
      <c r="G39" s="68"/>
      <c r="H39" s="68"/>
      <c r="I39" s="68"/>
      <c r="J39" s="70"/>
      <c r="K39" s="68"/>
      <c r="L39" s="68"/>
      <c r="M39" s="68"/>
      <c r="N39" s="68"/>
      <c r="O39" s="69"/>
    </row>
    <row r="40" spans="1:15" s="153" customFormat="1" ht="16.5">
      <c r="A40" s="161"/>
      <c r="B40" s="162"/>
      <c r="C40" s="162"/>
      <c r="D40" s="162"/>
      <c r="E40" s="162"/>
      <c r="F40" s="68"/>
      <c r="G40" s="68"/>
      <c r="H40" s="68"/>
      <c r="I40" s="68"/>
      <c r="J40" s="70"/>
      <c r="K40" s="68"/>
      <c r="L40" s="68"/>
      <c r="M40" s="68"/>
      <c r="N40" s="68"/>
      <c r="O40" s="69"/>
    </row>
    <row r="41" spans="1:15" ht="16.5">
      <c r="A41" s="66"/>
      <c r="B41" s="67"/>
      <c r="C41" s="67"/>
      <c r="D41" s="67"/>
      <c r="E41" s="67"/>
      <c r="F41" s="68"/>
      <c r="G41" s="68"/>
      <c r="H41" s="68"/>
      <c r="I41" s="68"/>
      <c r="J41" s="70"/>
      <c r="K41" s="68"/>
      <c r="L41" s="68"/>
      <c r="M41" s="68"/>
      <c r="N41" s="68"/>
      <c r="O41" s="69"/>
    </row>
    <row r="42" spans="1:15" ht="16.5">
      <c r="A42" s="66"/>
      <c r="B42" s="67"/>
      <c r="C42" s="67"/>
      <c r="D42" s="67"/>
      <c r="E42" s="67"/>
      <c r="F42" s="68"/>
      <c r="G42" s="68"/>
      <c r="H42" s="68"/>
      <c r="I42" s="68"/>
      <c r="J42" s="70"/>
      <c r="K42" s="68"/>
      <c r="L42" s="68"/>
      <c r="M42" s="68"/>
      <c r="N42" s="68"/>
      <c r="O42" s="69"/>
    </row>
    <row r="43" spans="1:15" ht="16.5">
      <c r="A43" s="66"/>
      <c r="B43" s="67"/>
      <c r="C43" s="67"/>
      <c r="D43" s="67"/>
      <c r="E43" s="67"/>
      <c r="F43" s="68"/>
      <c r="G43" s="68"/>
      <c r="H43" s="68"/>
      <c r="I43" s="68"/>
      <c r="J43" s="70"/>
      <c r="K43" s="68"/>
      <c r="L43" s="68"/>
      <c r="M43" s="68"/>
      <c r="N43" s="68"/>
      <c r="O43" s="69"/>
    </row>
    <row r="44" spans="1:15" ht="16.5">
      <c r="A44" s="66"/>
      <c r="B44" s="67"/>
      <c r="C44" s="67"/>
      <c r="D44" s="67"/>
      <c r="E44" s="67"/>
      <c r="F44" s="68"/>
      <c r="G44" s="68"/>
      <c r="H44" s="68"/>
      <c r="I44" s="68"/>
      <c r="J44" s="70"/>
      <c r="K44" s="68"/>
      <c r="L44" s="68"/>
      <c r="M44" s="68"/>
      <c r="N44" s="68"/>
      <c r="O44" s="69"/>
    </row>
    <row r="45" spans="1:15" ht="16.5">
      <c r="A45" s="66"/>
      <c r="B45" s="67"/>
      <c r="C45" s="67"/>
      <c r="D45" s="67"/>
      <c r="E45" s="67"/>
      <c r="F45" s="68"/>
      <c r="G45" s="68"/>
      <c r="H45" s="68"/>
      <c r="I45" s="68"/>
      <c r="J45" s="70"/>
      <c r="K45" s="68"/>
      <c r="L45" s="68"/>
      <c r="M45" s="68"/>
      <c r="N45" s="68"/>
      <c r="O45" s="69"/>
    </row>
    <row r="46" spans="1:15" ht="16.5">
      <c r="A46" s="66"/>
      <c r="B46" s="67"/>
      <c r="C46" s="67"/>
      <c r="D46" s="67"/>
      <c r="E46" s="67"/>
      <c r="F46" s="68"/>
      <c r="G46" s="68"/>
      <c r="H46" s="68"/>
      <c r="I46" s="68"/>
      <c r="J46" s="70"/>
      <c r="K46" s="68"/>
      <c r="L46" s="68"/>
      <c r="M46" s="68"/>
      <c r="N46" s="68"/>
      <c r="O46" s="69"/>
    </row>
    <row r="47" spans="1:15" ht="16.5">
      <c r="A47" s="66"/>
      <c r="B47" s="67"/>
      <c r="C47" s="67"/>
      <c r="D47" s="67"/>
      <c r="E47" s="67"/>
      <c r="F47" s="68"/>
      <c r="G47" s="68"/>
      <c r="H47" s="68"/>
      <c r="I47" s="68"/>
      <c r="J47" s="70"/>
      <c r="K47" s="68"/>
      <c r="L47" s="68"/>
      <c r="M47" s="68"/>
      <c r="N47" s="68"/>
      <c r="O47" s="69"/>
    </row>
    <row r="48" spans="1:15" ht="16.5">
      <c r="A48" s="66"/>
      <c r="B48" s="67"/>
      <c r="C48" s="67"/>
      <c r="D48" s="67"/>
      <c r="E48" s="67"/>
      <c r="F48" s="68"/>
      <c r="G48" s="68"/>
      <c r="H48" s="68"/>
      <c r="I48" s="68"/>
      <c r="J48" s="70"/>
      <c r="K48" s="68"/>
      <c r="L48" s="68"/>
      <c r="M48" s="68"/>
      <c r="N48" s="68"/>
      <c r="O48" s="69"/>
    </row>
    <row r="49" spans="1:15" ht="16.5">
      <c r="A49" s="66"/>
      <c r="B49" s="67"/>
      <c r="C49" s="67"/>
      <c r="D49" s="67"/>
      <c r="E49" s="67"/>
      <c r="F49" s="68"/>
      <c r="G49" s="68"/>
      <c r="H49" s="68"/>
      <c r="I49" s="68"/>
      <c r="J49" s="70"/>
      <c r="K49" s="68"/>
      <c r="L49" s="68"/>
      <c r="M49" s="68"/>
      <c r="N49" s="68"/>
      <c r="O49" s="69"/>
    </row>
    <row r="50" spans="1:15" ht="16.5">
      <c r="A50" s="66"/>
      <c r="B50" s="67"/>
      <c r="C50" s="67"/>
      <c r="D50" s="67"/>
      <c r="E50" s="67"/>
      <c r="F50" s="68"/>
      <c r="G50" s="68"/>
      <c r="H50" s="68"/>
      <c r="I50" s="68"/>
      <c r="J50" s="70"/>
      <c r="K50" s="68"/>
      <c r="L50" s="68"/>
      <c r="M50" s="68"/>
      <c r="N50" s="68"/>
      <c r="O50" s="69"/>
    </row>
    <row r="51" spans="1:15" ht="16.5">
      <c r="A51" s="66"/>
      <c r="B51" s="67"/>
      <c r="C51" s="67"/>
      <c r="D51" s="67"/>
      <c r="E51" s="67"/>
      <c r="F51" s="68"/>
      <c r="G51" s="68"/>
      <c r="H51" s="68"/>
      <c r="I51" s="68"/>
      <c r="J51" s="70"/>
      <c r="K51" s="68"/>
      <c r="L51" s="68"/>
      <c r="M51" s="68"/>
      <c r="N51" s="68"/>
      <c r="O51" s="69"/>
    </row>
    <row r="52" spans="1:15" ht="16.5">
      <c r="A52" s="66"/>
      <c r="B52" s="67"/>
      <c r="C52" s="67"/>
      <c r="D52" s="67"/>
      <c r="E52" s="67"/>
      <c r="F52" s="68"/>
      <c r="G52" s="68"/>
      <c r="H52" s="68"/>
      <c r="I52" s="68"/>
      <c r="J52" s="70"/>
      <c r="K52" s="68"/>
      <c r="L52" s="68"/>
      <c r="M52" s="68"/>
      <c r="N52" s="68"/>
      <c r="O52" s="69"/>
    </row>
    <row r="53" spans="1:15" ht="16.5">
      <c r="A53" s="66"/>
      <c r="B53" s="67"/>
      <c r="C53" s="67"/>
      <c r="D53" s="67"/>
      <c r="E53" s="67"/>
      <c r="F53" s="68"/>
      <c r="G53" s="68"/>
      <c r="H53" s="68"/>
      <c r="I53" s="68"/>
      <c r="J53" s="70"/>
      <c r="K53" s="68"/>
      <c r="L53" s="68"/>
      <c r="M53" s="68"/>
      <c r="N53" s="68"/>
      <c r="O53" s="69"/>
    </row>
    <row r="54" spans="1:15" ht="16.5">
      <c r="A54" s="66"/>
      <c r="B54" s="67"/>
      <c r="C54" s="67"/>
      <c r="D54" s="67"/>
      <c r="E54" s="67"/>
      <c r="F54" s="68"/>
      <c r="G54" s="68"/>
      <c r="H54" s="68"/>
      <c r="I54" s="68"/>
      <c r="J54" s="70"/>
      <c r="K54" s="68"/>
      <c r="L54" s="68"/>
      <c r="M54" s="68"/>
      <c r="N54" s="68"/>
      <c r="O54" s="69"/>
    </row>
    <row r="55" spans="1:15" ht="16.5">
      <c r="A55" s="66"/>
      <c r="B55" s="67"/>
      <c r="C55" s="67"/>
      <c r="D55" s="67"/>
      <c r="E55" s="67"/>
      <c r="F55" s="68"/>
      <c r="G55" s="68"/>
      <c r="H55" s="68"/>
      <c r="I55" s="68"/>
      <c r="J55" s="70"/>
      <c r="K55" s="68"/>
      <c r="L55" s="68"/>
      <c r="M55" s="68"/>
      <c r="N55" s="68"/>
      <c r="O55" s="69"/>
    </row>
    <row r="56" spans="1:15" ht="16.5">
      <c r="A56" s="66"/>
      <c r="B56" s="67"/>
      <c r="C56" s="67"/>
      <c r="D56" s="67"/>
      <c r="E56" s="67"/>
      <c r="F56" s="68"/>
      <c r="G56" s="68"/>
      <c r="H56" s="68"/>
      <c r="I56" s="68"/>
      <c r="J56" s="70"/>
      <c r="K56" s="68"/>
      <c r="L56" s="68"/>
      <c r="M56" s="68"/>
      <c r="N56" s="68"/>
      <c r="O56" s="69"/>
    </row>
    <row r="57" spans="1:15" ht="16.5">
      <c r="A57" s="66"/>
      <c r="B57" s="67"/>
      <c r="C57" s="67"/>
      <c r="D57" s="67"/>
      <c r="E57" s="67"/>
      <c r="F57" s="68"/>
      <c r="G57" s="68"/>
      <c r="H57" s="68"/>
      <c r="I57" s="68"/>
      <c r="J57" s="70"/>
      <c r="K57" s="68"/>
      <c r="L57" s="68"/>
      <c r="M57" s="68"/>
      <c r="N57" s="68"/>
      <c r="O57" s="69"/>
    </row>
    <row r="58" spans="1:15" ht="16.5">
      <c r="A58" s="66"/>
      <c r="B58" s="67"/>
      <c r="C58" s="67"/>
      <c r="D58" s="67"/>
      <c r="E58" s="67"/>
      <c r="F58" s="68"/>
      <c r="G58" s="68"/>
      <c r="H58" s="68"/>
      <c r="I58" s="68"/>
      <c r="J58" s="70"/>
      <c r="K58" s="68"/>
      <c r="L58" s="68"/>
      <c r="M58" s="68"/>
      <c r="N58" s="68"/>
      <c r="O58" s="69"/>
    </row>
    <row r="59" spans="1:15" ht="16.5">
      <c r="A59" s="66"/>
      <c r="B59" s="67"/>
      <c r="C59" s="67"/>
      <c r="D59" s="67"/>
      <c r="E59" s="67"/>
      <c r="F59" s="68"/>
      <c r="G59" s="68"/>
      <c r="H59" s="68"/>
      <c r="I59" s="68"/>
      <c r="J59" s="70"/>
      <c r="K59" s="68"/>
      <c r="L59" s="68"/>
      <c r="M59" s="68"/>
      <c r="N59" s="68"/>
      <c r="O59" s="69"/>
    </row>
    <row r="60" spans="1:15" ht="16.5">
      <c r="A60" s="66"/>
      <c r="B60" s="67"/>
      <c r="C60" s="67"/>
      <c r="D60" s="67"/>
      <c r="E60" s="67"/>
      <c r="F60" s="68"/>
      <c r="G60" s="68"/>
      <c r="H60" s="68"/>
      <c r="I60" s="68"/>
      <c r="J60" s="70"/>
      <c r="K60" s="68"/>
      <c r="L60" s="68"/>
      <c r="M60" s="68"/>
      <c r="N60" s="68"/>
      <c r="O60" s="69"/>
    </row>
    <row r="61" spans="1:15" ht="16.5">
      <c r="A61" s="66"/>
      <c r="B61" s="67"/>
      <c r="C61" s="67"/>
      <c r="D61" s="67"/>
      <c r="E61" s="67"/>
      <c r="F61" s="68"/>
      <c r="G61" s="68"/>
      <c r="H61" s="68"/>
      <c r="I61" s="68"/>
      <c r="J61" s="70"/>
      <c r="K61" s="68"/>
      <c r="L61" s="68"/>
      <c r="M61" s="68"/>
      <c r="N61" s="68"/>
      <c r="O61" s="69"/>
    </row>
    <row r="62" spans="1:15" ht="16.5">
      <c r="A62" s="66"/>
      <c r="B62" s="67"/>
      <c r="C62" s="67"/>
      <c r="D62" s="67"/>
      <c r="E62" s="67"/>
      <c r="F62" s="68"/>
      <c r="G62" s="68"/>
      <c r="H62" s="68"/>
      <c r="I62" s="68"/>
      <c r="J62" s="70"/>
      <c r="K62" s="68"/>
      <c r="L62" s="68"/>
      <c r="M62" s="68"/>
      <c r="N62" s="68"/>
      <c r="O62" s="69"/>
    </row>
    <row r="63" spans="1:15" ht="16.5">
      <c r="A63" s="66"/>
      <c r="B63" s="67"/>
      <c r="C63" s="67"/>
      <c r="D63" s="67"/>
      <c r="E63" s="67"/>
      <c r="F63" s="68"/>
      <c r="G63" s="68"/>
      <c r="H63" s="68"/>
      <c r="I63" s="68"/>
      <c r="J63" s="70"/>
      <c r="K63" s="68"/>
      <c r="L63" s="68"/>
      <c r="M63" s="68"/>
      <c r="N63" s="68"/>
      <c r="O63" s="69"/>
    </row>
    <row r="64" spans="1:15" ht="16.5">
      <c r="A64" s="66"/>
      <c r="B64" s="67"/>
      <c r="C64" s="67"/>
      <c r="D64" s="67"/>
      <c r="E64" s="67"/>
      <c r="F64" s="68"/>
      <c r="G64" s="68"/>
      <c r="H64" s="68"/>
      <c r="I64" s="68"/>
      <c r="J64" s="70"/>
      <c r="K64" s="68"/>
      <c r="L64" s="68"/>
      <c r="M64" s="68"/>
      <c r="N64" s="68"/>
      <c r="O64" s="69"/>
    </row>
    <row r="65" spans="1:15" ht="16.5">
      <c r="A65" s="243"/>
      <c r="B65" s="244"/>
      <c r="C65" s="244"/>
      <c r="D65" s="244"/>
      <c r="E65" s="244"/>
      <c r="F65" s="245"/>
      <c r="G65" s="245"/>
      <c r="H65" s="245"/>
      <c r="I65" s="245"/>
      <c r="J65" s="246"/>
      <c r="K65" s="245"/>
      <c r="L65" s="245"/>
      <c r="M65" s="245"/>
      <c r="N65" s="245"/>
      <c r="O65" s="247"/>
    </row>
  </sheetData>
  <sheetProtection/>
  <mergeCells count="5">
    <mergeCell ref="O4:O5"/>
    <mergeCell ref="J4:K4"/>
    <mergeCell ref="L4:N4"/>
    <mergeCell ref="A4:E4"/>
    <mergeCell ref="F4:H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3" r:id="rId1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showGridLines="0" view="pageBreakPreview" zoomScale="95" zoomScaleNormal="95" zoomScaleSheetLayoutView="95" zoomScalePageLayoutView="0" workbookViewId="0" topLeftCell="A1">
      <pane xSplit="5" ySplit="5" topLeftCell="F6" activePane="bottomRight" state="frozen"/>
      <selection pane="topLeft" activeCell="P14" sqref="P14"/>
      <selection pane="topRight" activeCell="P14" sqref="P14"/>
      <selection pane="bottomLeft" activeCell="P14" sqref="P14"/>
      <selection pane="bottomRight" activeCell="H8" sqref="H8"/>
    </sheetView>
  </sheetViews>
  <sheetFormatPr defaultColWidth="9.00390625" defaultRowHeight="15.75"/>
  <cols>
    <col min="1" max="4" width="2.125" style="71" customWidth="1"/>
    <col min="5" max="5" width="21.375" style="71" customWidth="1"/>
    <col min="6" max="6" width="17.25390625" style="71" customWidth="1"/>
    <col min="7" max="7" width="9.75390625" style="71" customWidth="1"/>
    <col min="8" max="8" width="17.625" style="71" customWidth="1"/>
    <col min="9" max="9" width="17.00390625" style="71" customWidth="1"/>
    <col min="10" max="10" width="18.125" style="71" customWidth="1"/>
    <col min="11" max="11" width="16.125" style="71" customWidth="1"/>
    <col min="12" max="12" width="18.125" style="71" customWidth="1"/>
    <col min="13" max="13" width="18.125" style="83" customWidth="1"/>
    <col min="14" max="16384" width="9.00390625" style="71" customWidth="1"/>
  </cols>
  <sheetData>
    <row r="1" spans="1:13" s="165" customFormat="1" ht="24.75" customHeight="1">
      <c r="A1" s="163"/>
      <c r="B1" s="172"/>
      <c r="C1" s="164"/>
      <c r="D1" s="164"/>
      <c r="E1" s="164"/>
      <c r="F1" s="164"/>
      <c r="H1" s="173" t="s">
        <v>128</v>
      </c>
      <c r="I1" s="174" t="s">
        <v>142</v>
      </c>
      <c r="L1" s="164"/>
      <c r="M1" s="164"/>
    </row>
    <row r="2" spans="1:13" s="165" customFormat="1" ht="24.75" customHeight="1">
      <c r="A2" s="163"/>
      <c r="B2" s="175"/>
      <c r="C2" s="175"/>
      <c r="D2" s="175"/>
      <c r="E2" s="164"/>
      <c r="F2" s="164"/>
      <c r="G2" s="164"/>
      <c r="H2" s="173" t="s">
        <v>8</v>
      </c>
      <c r="I2" s="176" t="s">
        <v>7</v>
      </c>
      <c r="K2" s="164"/>
      <c r="L2" s="164"/>
      <c r="M2" s="164"/>
    </row>
    <row r="3" spans="1:13" s="168" customFormat="1" ht="21.75" customHeight="1">
      <c r="A3" s="166"/>
      <c r="B3" s="166"/>
      <c r="C3" s="166"/>
      <c r="D3" s="166"/>
      <c r="E3" s="167"/>
      <c r="F3" s="166"/>
      <c r="H3" s="169" t="s">
        <v>143</v>
      </c>
      <c r="I3" s="170" t="s">
        <v>144</v>
      </c>
      <c r="K3" s="166"/>
      <c r="L3" s="166"/>
      <c r="M3" s="171" t="s">
        <v>17</v>
      </c>
    </row>
    <row r="4" spans="1:13" s="168" customFormat="1" ht="24.75" customHeight="1">
      <c r="A4" s="327" t="s">
        <v>208</v>
      </c>
      <c r="B4" s="327"/>
      <c r="C4" s="327"/>
      <c r="D4" s="327"/>
      <c r="E4" s="328"/>
      <c r="F4" s="329" t="s">
        <v>209</v>
      </c>
      <c r="G4" s="327"/>
      <c r="H4" s="328"/>
      <c r="I4" s="325" t="s">
        <v>30</v>
      </c>
      <c r="J4" s="321" t="s">
        <v>10</v>
      </c>
      <c r="K4" s="321" t="s">
        <v>166</v>
      </c>
      <c r="L4" s="321" t="s">
        <v>31</v>
      </c>
      <c r="M4" s="323" t="s">
        <v>12</v>
      </c>
    </row>
    <row r="5" spans="1:13" s="168" customFormat="1" ht="38.25" customHeight="1">
      <c r="A5" s="233" t="s">
        <v>2</v>
      </c>
      <c r="B5" s="234" t="s">
        <v>3</v>
      </c>
      <c r="C5" s="234" t="s">
        <v>4</v>
      </c>
      <c r="D5" s="234" t="s">
        <v>5</v>
      </c>
      <c r="E5" s="235" t="s">
        <v>37</v>
      </c>
      <c r="F5" s="236" t="s">
        <v>206</v>
      </c>
      <c r="G5" s="237" t="s">
        <v>210</v>
      </c>
      <c r="H5" s="238" t="s">
        <v>207</v>
      </c>
      <c r="I5" s="326"/>
      <c r="J5" s="322"/>
      <c r="K5" s="322"/>
      <c r="L5" s="322"/>
      <c r="M5" s="324"/>
    </row>
    <row r="6" spans="1:13" s="224" customFormat="1" ht="24" customHeight="1">
      <c r="A6" s="72"/>
      <c r="B6" s="73"/>
      <c r="C6" s="73"/>
      <c r="D6" s="73" t="s">
        <v>194</v>
      </c>
      <c r="E6" s="220" t="s">
        <v>6</v>
      </c>
      <c r="F6" s="221">
        <v>29822800000</v>
      </c>
      <c r="G6" s="221">
        <v>0</v>
      </c>
      <c r="H6" s="221">
        <v>29822800000</v>
      </c>
      <c r="I6" s="221">
        <v>14098800000</v>
      </c>
      <c r="J6" s="222">
        <v>8085949183</v>
      </c>
      <c r="K6" s="221">
        <v>2287362879</v>
      </c>
      <c r="L6" s="221">
        <v>3725487938</v>
      </c>
      <c r="M6" s="223">
        <v>15724000000</v>
      </c>
    </row>
    <row r="7" spans="1:13" s="177" customFormat="1" ht="22.5" customHeight="1">
      <c r="A7" s="74">
        <v>1</v>
      </c>
      <c r="B7" s="75"/>
      <c r="C7" s="75"/>
      <c r="D7" s="75"/>
      <c r="E7" s="225" t="s">
        <v>98</v>
      </c>
      <c r="F7" s="76">
        <v>3385000000</v>
      </c>
      <c r="G7" s="76">
        <v>0</v>
      </c>
      <c r="H7" s="76">
        <v>3385000000</v>
      </c>
      <c r="I7" s="76">
        <v>1385000000</v>
      </c>
      <c r="J7" s="77">
        <v>1243166265</v>
      </c>
      <c r="K7" s="76">
        <v>86591935</v>
      </c>
      <c r="L7" s="76">
        <v>55241800</v>
      </c>
      <c r="M7" s="78">
        <v>2000000000</v>
      </c>
    </row>
    <row r="8" spans="1:13" s="177" customFormat="1" ht="22.5" customHeight="1">
      <c r="A8" s="74"/>
      <c r="B8" s="75">
        <v>1</v>
      </c>
      <c r="C8" s="75"/>
      <c r="D8" s="75"/>
      <c r="E8" s="226" t="s">
        <v>99</v>
      </c>
      <c r="F8" s="76">
        <v>3385000000</v>
      </c>
      <c r="G8" s="76">
        <v>0</v>
      </c>
      <c r="H8" s="76">
        <v>3385000000</v>
      </c>
      <c r="I8" s="76">
        <v>1385000000</v>
      </c>
      <c r="J8" s="77">
        <v>1243166265</v>
      </c>
      <c r="K8" s="76">
        <v>86591935</v>
      </c>
      <c r="L8" s="76">
        <v>55241800</v>
      </c>
      <c r="M8" s="78">
        <v>2000000000</v>
      </c>
    </row>
    <row r="9" spans="1:13" s="177" customFormat="1" ht="22.5" customHeight="1">
      <c r="A9" s="74"/>
      <c r="B9" s="75"/>
      <c r="C9" s="75"/>
      <c r="D9" s="75"/>
      <c r="E9" s="227" t="s">
        <v>100</v>
      </c>
      <c r="F9" s="76">
        <v>3385000000</v>
      </c>
      <c r="G9" s="76">
        <v>0</v>
      </c>
      <c r="H9" s="76">
        <v>3385000000</v>
      </c>
      <c r="I9" s="76">
        <v>1385000000</v>
      </c>
      <c r="J9" s="77">
        <v>1243166265</v>
      </c>
      <c r="K9" s="76">
        <v>86591935</v>
      </c>
      <c r="L9" s="76">
        <v>55241800</v>
      </c>
      <c r="M9" s="78">
        <v>2000000000</v>
      </c>
    </row>
    <row r="10" spans="1:13" s="177" customFormat="1" ht="22.5" customHeight="1">
      <c r="A10" s="74"/>
      <c r="B10" s="75"/>
      <c r="C10" s="75">
        <v>1</v>
      </c>
      <c r="D10" s="75"/>
      <c r="E10" s="178" t="s">
        <v>101</v>
      </c>
      <c r="F10" s="76">
        <v>3385000000</v>
      </c>
      <c r="G10" s="76">
        <v>0</v>
      </c>
      <c r="H10" s="76">
        <v>3385000000</v>
      </c>
      <c r="I10" s="76">
        <v>1385000000</v>
      </c>
      <c r="J10" s="77">
        <v>1243166265</v>
      </c>
      <c r="K10" s="76">
        <v>86591935</v>
      </c>
      <c r="L10" s="76">
        <v>55241800</v>
      </c>
      <c r="M10" s="78">
        <v>2000000000</v>
      </c>
    </row>
    <row r="11" spans="1:13" s="177" customFormat="1" ht="22.5" customHeight="1">
      <c r="A11" s="74"/>
      <c r="B11" s="75"/>
      <c r="C11" s="75"/>
      <c r="D11" s="75">
        <v>1</v>
      </c>
      <c r="E11" s="179" t="s">
        <v>102</v>
      </c>
      <c r="F11" s="76">
        <v>3385000000</v>
      </c>
      <c r="G11" s="76">
        <v>0</v>
      </c>
      <c r="H11" s="76">
        <v>3385000000</v>
      </c>
      <c r="I11" s="76">
        <v>1385000000</v>
      </c>
      <c r="J11" s="77">
        <v>1243166265</v>
      </c>
      <c r="K11" s="76">
        <v>86591935</v>
      </c>
      <c r="L11" s="76">
        <v>55241800</v>
      </c>
      <c r="M11" s="78">
        <v>2000000000</v>
      </c>
    </row>
    <row r="12" spans="1:13" s="177" customFormat="1" ht="22.5" customHeight="1">
      <c r="A12" s="74">
        <v>2</v>
      </c>
      <c r="B12" s="75"/>
      <c r="C12" s="75"/>
      <c r="D12" s="75"/>
      <c r="E12" s="225" t="s">
        <v>103</v>
      </c>
      <c r="F12" s="76">
        <v>21059800000</v>
      </c>
      <c r="G12" s="76">
        <v>0</v>
      </c>
      <c r="H12" s="76">
        <v>21059800000</v>
      </c>
      <c r="I12" s="76">
        <v>10059800000</v>
      </c>
      <c r="J12" s="77">
        <v>5146549792</v>
      </c>
      <c r="K12" s="76">
        <v>2096062551</v>
      </c>
      <c r="L12" s="76">
        <v>2817187657</v>
      </c>
      <c r="M12" s="78">
        <v>11000000000</v>
      </c>
    </row>
    <row r="13" spans="1:13" s="177" customFormat="1" ht="22.5" customHeight="1">
      <c r="A13" s="74"/>
      <c r="B13" s="75">
        <v>1</v>
      </c>
      <c r="C13" s="75"/>
      <c r="D13" s="75"/>
      <c r="E13" s="226" t="s">
        <v>38</v>
      </c>
      <c r="F13" s="76">
        <v>21059800000</v>
      </c>
      <c r="G13" s="76">
        <v>0</v>
      </c>
      <c r="H13" s="76">
        <v>21059800000</v>
      </c>
      <c r="I13" s="76">
        <v>10059800000</v>
      </c>
      <c r="J13" s="77">
        <v>5146549792</v>
      </c>
      <c r="K13" s="76">
        <v>2096062551</v>
      </c>
      <c r="L13" s="76">
        <v>2817187657</v>
      </c>
      <c r="M13" s="78">
        <v>11000000000</v>
      </c>
    </row>
    <row r="14" spans="1:13" s="177" customFormat="1" ht="22.5" customHeight="1">
      <c r="A14" s="74"/>
      <c r="B14" s="75"/>
      <c r="C14" s="75"/>
      <c r="D14" s="75"/>
      <c r="E14" s="227" t="s">
        <v>104</v>
      </c>
      <c r="F14" s="76">
        <v>21059800000</v>
      </c>
      <c r="G14" s="76">
        <v>0</v>
      </c>
      <c r="H14" s="76">
        <v>21059800000</v>
      </c>
      <c r="I14" s="76">
        <v>10059800000</v>
      </c>
      <c r="J14" s="77">
        <v>5146549792</v>
      </c>
      <c r="K14" s="76">
        <v>2096062551</v>
      </c>
      <c r="L14" s="76">
        <v>2817187657</v>
      </c>
      <c r="M14" s="78">
        <v>11000000000</v>
      </c>
    </row>
    <row r="15" spans="1:13" s="177" customFormat="1" ht="33.75" customHeight="1">
      <c r="A15" s="74"/>
      <c r="B15" s="75"/>
      <c r="C15" s="75">
        <v>1</v>
      </c>
      <c r="D15" s="75"/>
      <c r="E15" s="178" t="s">
        <v>129</v>
      </c>
      <c r="F15" s="76">
        <v>21059800000</v>
      </c>
      <c r="G15" s="76">
        <v>0</v>
      </c>
      <c r="H15" s="76">
        <v>21059800000</v>
      </c>
      <c r="I15" s="76">
        <v>10059800000</v>
      </c>
      <c r="J15" s="77">
        <v>5146549792</v>
      </c>
      <c r="K15" s="76">
        <v>2096062551</v>
      </c>
      <c r="L15" s="76">
        <v>2817187657</v>
      </c>
      <c r="M15" s="78">
        <v>11000000000</v>
      </c>
    </row>
    <row r="16" spans="1:13" s="177" customFormat="1" ht="37.5" customHeight="1">
      <c r="A16" s="74"/>
      <c r="B16" s="75"/>
      <c r="C16" s="75"/>
      <c r="D16" s="75">
        <v>1</v>
      </c>
      <c r="E16" s="180" t="s">
        <v>130</v>
      </c>
      <c r="F16" s="76">
        <v>21059800000</v>
      </c>
      <c r="G16" s="76">
        <v>0</v>
      </c>
      <c r="H16" s="76">
        <v>21059800000</v>
      </c>
      <c r="I16" s="76">
        <v>10059800000</v>
      </c>
      <c r="J16" s="77">
        <v>5146549792</v>
      </c>
      <c r="K16" s="76">
        <v>2096062551</v>
      </c>
      <c r="L16" s="76">
        <v>2817187657</v>
      </c>
      <c r="M16" s="78">
        <v>11000000000</v>
      </c>
    </row>
    <row r="17" spans="1:13" s="177" customFormat="1" ht="22.5" customHeight="1">
      <c r="A17" s="74">
        <v>3</v>
      </c>
      <c r="B17" s="75"/>
      <c r="C17" s="75"/>
      <c r="D17" s="75"/>
      <c r="E17" s="225" t="s">
        <v>105</v>
      </c>
      <c r="F17" s="76">
        <v>5378000000</v>
      </c>
      <c r="G17" s="76">
        <v>0</v>
      </c>
      <c r="H17" s="76">
        <v>5378000000</v>
      </c>
      <c r="I17" s="76">
        <v>2654000000</v>
      </c>
      <c r="J17" s="77">
        <v>1696233126</v>
      </c>
      <c r="K17" s="76">
        <v>104708393</v>
      </c>
      <c r="L17" s="76">
        <v>853058481</v>
      </c>
      <c r="M17" s="78">
        <v>2724000000</v>
      </c>
    </row>
    <row r="18" spans="1:13" s="177" customFormat="1" ht="22.5" customHeight="1">
      <c r="A18" s="74"/>
      <c r="B18" s="75">
        <v>1</v>
      </c>
      <c r="C18" s="75"/>
      <c r="D18" s="75"/>
      <c r="E18" s="226" t="s">
        <v>106</v>
      </c>
      <c r="F18" s="76">
        <v>476000000</v>
      </c>
      <c r="G18" s="76">
        <v>0</v>
      </c>
      <c r="H18" s="76">
        <v>476000000</v>
      </c>
      <c r="I18" s="76">
        <v>238000000</v>
      </c>
      <c r="J18" s="77">
        <v>203291475</v>
      </c>
      <c r="K18" s="76">
        <v>0</v>
      </c>
      <c r="L18" s="76">
        <v>34708525</v>
      </c>
      <c r="M18" s="78">
        <v>238000000</v>
      </c>
    </row>
    <row r="19" spans="1:13" s="177" customFormat="1" ht="22.5" customHeight="1">
      <c r="A19" s="74"/>
      <c r="B19" s="75"/>
      <c r="C19" s="75"/>
      <c r="D19" s="75"/>
      <c r="E19" s="227" t="s">
        <v>104</v>
      </c>
      <c r="F19" s="76">
        <v>476000000</v>
      </c>
      <c r="G19" s="76">
        <v>0</v>
      </c>
      <c r="H19" s="76">
        <v>476000000</v>
      </c>
      <c r="I19" s="76">
        <v>238000000</v>
      </c>
      <c r="J19" s="77">
        <v>203291475</v>
      </c>
      <c r="K19" s="76">
        <v>0</v>
      </c>
      <c r="L19" s="76">
        <v>34708525</v>
      </c>
      <c r="M19" s="78">
        <v>238000000</v>
      </c>
    </row>
    <row r="20" spans="1:13" s="177" customFormat="1" ht="22.5" customHeight="1">
      <c r="A20" s="74"/>
      <c r="B20" s="75"/>
      <c r="C20" s="75">
        <v>1</v>
      </c>
      <c r="D20" s="75"/>
      <c r="E20" s="178" t="s">
        <v>107</v>
      </c>
      <c r="F20" s="76">
        <v>476000000</v>
      </c>
      <c r="G20" s="76">
        <v>0</v>
      </c>
      <c r="H20" s="76">
        <v>476000000</v>
      </c>
      <c r="I20" s="76">
        <v>238000000</v>
      </c>
      <c r="J20" s="77">
        <v>203291475</v>
      </c>
      <c r="K20" s="76">
        <v>0</v>
      </c>
      <c r="L20" s="76">
        <v>34708525</v>
      </c>
      <c r="M20" s="78">
        <v>238000000</v>
      </c>
    </row>
    <row r="21" spans="1:13" s="177" customFormat="1" ht="22.5" customHeight="1">
      <c r="A21" s="74"/>
      <c r="B21" s="75"/>
      <c r="C21" s="75"/>
      <c r="D21" s="75">
        <v>1</v>
      </c>
      <c r="E21" s="180" t="s">
        <v>108</v>
      </c>
      <c r="F21" s="76">
        <v>400000000</v>
      </c>
      <c r="G21" s="76">
        <v>0</v>
      </c>
      <c r="H21" s="76">
        <v>400000000</v>
      </c>
      <c r="I21" s="76">
        <v>200000000</v>
      </c>
      <c r="J21" s="77">
        <v>171490967</v>
      </c>
      <c r="K21" s="76">
        <v>0</v>
      </c>
      <c r="L21" s="76">
        <v>28509033</v>
      </c>
      <c r="M21" s="78">
        <v>200000000</v>
      </c>
    </row>
    <row r="22" spans="1:13" s="177" customFormat="1" ht="36.75" customHeight="1">
      <c r="A22" s="74"/>
      <c r="B22" s="75"/>
      <c r="C22" s="75"/>
      <c r="D22" s="75">
        <v>2</v>
      </c>
      <c r="E22" s="180" t="s">
        <v>131</v>
      </c>
      <c r="F22" s="76">
        <v>76000000</v>
      </c>
      <c r="G22" s="76">
        <v>0</v>
      </c>
      <c r="H22" s="76">
        <v>76000000</v>
      </c>
      <c r="I22" s="76">
        <v>38000000</v>
      </c>
      <c r="J22" s="77">
        <v>31800508</v>
      </c>
      <c r="K22" s="76">
        <v>0</v>
      </c>
      <c r="L22" s="76">
        <v>6199492</v>
      </c>
      <c r="M22" s="78">
        <v>38000000</v>
      </c>
    </row>
    <row r="23" spans="1:13" s="177" customFormat="1" ht="22.5" customHeight="1">
      <c r="A23" s="74"/>
      <c r="B23" s="75">
        <v>2</v>
      </c>
      <c r="C23" s="75"/>
      <c r="D23" s="75"/>
      <c r="E23" s="226" t="s">
        <v>132</v>
      </c>
      <c r="F23" s="76">
        <v>700000000</v>
      </c>
      <c r="G23" s="76">
        <v>0</v>
      </c>
      <c r="H23" s="76">
        <v>700000000</v>
      </c>
      <c r="I23" s="76">
        <v>390000000</v>
      </c>
      <c r="J23" s="77">
        <v>264514156</v>
      </c>
      <c r="K23" s="76">
        <v>0</v>
      </c>
      <c r="L23" s="76">
        <v>125485844</v>
      </c>
      <c r="M23" s="78">
        <v>310000000</v>
      </c>
    </row>
    <row r="24" spans="1:13" s="177" customFormat="1" ht="22.5" customHeight="1">
      <c r="A24" s="74"/>
      <c r="B24" s="75"/>
      <c r="C24" s="75"/>
      <c r="D24" s="75"/>
      <c r="E24" s="227" t="s">
        <v>104</v>
      </c>
      <c r="F24" s="76">
        <v>700000000</v>
      </c>
      <c r="G24" s="76">
        <v>0</v>
      </c>
      <c r="H24" s="76">
        <v>700000000</v>
      </c>
      <c r="I24" s="76">
        <v>390000000</v>
      </c>
      <c r="J24" s="77">
        <v>264514156</v>
      </c>
      <c r="K24" s="76">
        <v>0</v>
      </c>
      <c r="L24" s="76">
        <v>125485844</v>
      </c>
      <c r="M24" s="78">
        <v>310000000</v>
      </c>
    </row>
    <row r="25" spans="1:13" s="177" customFormat="1" ht="22.5" customHeight="1">
      <c r="A25" s="74"/>
      <c r="B25" s="75"/>
      <c r="C25" s="75">
        <v>1</v>
      </c>
      <c r="D25" s="75"/>
      <c r="E25" s="178" t="s">
        <v>133</v>
      </c>
      <c r="F25" s="76">
        <v>700000000</v>
      </c>
      <c r="G25" s="76">
        <v>0</v>
      </c>
      <c r="H25" s="76">
        <v>700000000</v>
      </c>
      <c r="I25" s="76">
        <v>390000000</v>
      </c>
      <c r="J25" s="77">
        <v>264514156</v>
      </c>
      <c r="K25" s="76">
        <v>0</v>
      </c>
      <c r="L25" s="76">
        <v>125485844</v>
      </c>
      <c r="M25" s="78">
        <v>310000000</v>
      </c>
    </row>
    <row r="26" spans="1:13" s="177" customFormat="1" ht="22.5" customHeight="1">
      <c r="A26" s="74"/>
      <c r="B26" s="75"/>
      <c r="C26" s="75"/>
      <c r="D26" s="75">
        <v>1</v>
      </c>
      <c r="E26" s="180" t="s">
        <v>134</v>
      </c>
      <c r="F26" s="76">
        <v>700000000</v>
      </c>
      <c r="G26" s="76">
        <v>0</v>
      </c>
      <c r="H26" s="76">
        <v>700000000</v>
      </c>
      <c r="I26" s="76">
        <v>390000000</v>
      </c>
      <c r="J26" s="77">
        <v>264514156</v>
      </c>
      <c r="K26" s="76">
        <v>0</v>
      </c>
      <c r="L26" s="76">
        <v>125485844</v>
      </c>
      <c r="M26" s="78">
        <v>310000000</v>
      </c>
    </row>
    <row r="27" spans="1:13" s="177" customFormat="1" ht="22.5" customHeight="1">
      <c r="A27" s="74"/>
      <c r="B27" s="75">
        <v>3</v>
      </c>
      <c r="C27" s="75"/>
      <c r="D27" s="75"/>
      <c r="E27" s="226" t="s">
        <v>109</v>
      </c>
      <c r="F27" s="76">
        <v>2800000000</v>
      </c>
      <c r="G27" s="76">
        <v>0</v>
      </c>
      <c r="H27" s="76">
        <v>2800000000</v>
      </c>
      <c r="I27" s="76">
        <v>1400000000</v>
      </c>
      <c r="J27" s="77">
        <v>986939665</v>
      </c>
      <c r="K27" s="76">
        <v>104368393</v>
      </c>
      <c r="L27" s="76">
        <v>308691942</v>
      </c>
      <c r="M27" s="78">
        <v>1400000000</v>
      </c>
    </row>
    <row r="28" spans="1:13" s="177" customFormat="1" ht="22.5" customHeight="1">
      <c r="A28" s="74"/>
      <c r="B28" s="75"/>
      <c r="C28" s="75"/>
      <c r="D28" s="75"/>
      <c r="E28" s="227" t="s">
        <v>104</v>
      </c>
      <c r="F28" s="76">
        <v>2800000000</v>
      </c>
      <c r="G28" s="76">
        <v>0</v>
      </c>
      <c r="H28" s="76">
        <v>2800000000</v>
      </c>
      <c r="I28" s="76">
        <v>1400000000</v>
      </c>
      <c r="J28" s="77">
        <v>986939665</v>
      </c>
      <c r="K28" s="76">
        <v>104368393</v>
      </c>
      <c r="L28" s="76">
        <v>308691942</v>
      </c>
      <c r="M28" s="78">
        <v>1400000000</v>
      </c>
    </row>
    <row r="29" spans="1:13" s="177" customFormat="1" ht="22.5" customHeight="1">
      <c r="A29" s="74"/>
      <c r="B29" s="75"/>
      <c r="C29" s="75">
        <v>1</v>
      </c>
      <c r="D29" s="75"/>
      <c r="E29" s="178" t="s">
        <v>110</v>
      </c>
      <c r="F29" s="76">
        <v>2800000000</v>
      </c>
      <c r="G29" s="76">
        <v>0</v>
      </c>
      <c r="H29" s="76">
        <v>2800000000</v>
      </c>
      <c r="I29" s="76">
        <v>1400000000</v>
      </c>
      <c r="J29" s="77">
        <v>986939665</v>
      </c>
      <c r="K29" s="76">
        <v>104368393</v>
      </c>
      <c r="L29" s="76">
        <v>308691942</v>
      </c>
      <c r="M29" s="78">
        <v>1400000000</v>
      </c>
    </row>
    <row r="30" spans="1:13" s="177" customFormat="1" ht="42" customHeight="1">
      <c r="A30" s="74"/>
      <c r="B30" s="75"/>
      <c r="C30" s="75"/>
      <c r="D30" s="75">
        <v>1</v>
      </c>
      <c r="E30" s="180" t="s">
        <v>135</v>
      </c>
      <c r="F30" s="76">
        <v>2800000000</v>
      </c>
      <c r="G30" s="76">
        <v>0</v>
      </c>
      <c r="H30" s="76">
        <v>2800000000</v>
      </c>
      <c r="I30" s="76">
        <v>1400000000</v>
      </c>
      <c r="J30" s="77">
        <v>986939665</v>
      </c>
      <c r="K30" s="76">
        <v>104368393</v>
      </c>
      <c r="L30" s="76">
        <v>308691942</v>
      </c>
      <c r="M30" s="78">
        <v>1400000000</v>
      </c>
    </row>
    <row r="31" spans="1:13" s="177" customFormat="1" ht="21.75" customHeight="1" thickBot="1">
      <c r="A31" s="228"/>
      <c r="B31" s="79">
        <v>4</v>
      </c>
      <c r="C31" s="79"/>
      <c r="D31" s="79"/>
      <c r="E31" s="229" t="s">
        <v>136</v>
      </c>
      <c r="F31" s="230">
        <v>1222000000</v>
      </c>
      <c r="G31" s="230">
        <v>0</v>
      </c>
      <c r="H31" s="230">
        <v>1222000000</v>
      </c>
      <c r="I31" s="230">
        <v>536000000</v>
      </c>
      <c r="J31" s="231">
        <v>228288488</v>
      </c>
      <c r="K31" s="230">
        <v>0</v>
      </c>
      <c r="L31" s="230">
        <v>307711512</v>
      </c>
      <c r="M31" s="232">
        <v>686000000</v>
      </c>
    </row>
    <row r="32" spans="1:13" s="177" customFormat="1" ht="22.5" customHeight="1">
      <c r="A32" s="74"/>
      <c r="B32" s="75"/>
      <c r="C32" s="75"/>
      <c r="D32" s="75"/>
      <c r="E32" s="227" t="s">
        <v>104</v>
      </c>
      <c r="F32" s="76">
        <v>1222000000</v>
      </c>
      <c r="G32" s="76">
        <v>0</v>
      </c>
      <c r="H32" s="76">
        <v>1222000000</v>
      </c>
      <c r="I32" s="76">
        <v>536000000</v>
      </c>
      <c r="J32" s="77">
        <v>228288488</v>
      </c>
      <c r="K32" s="76">
        <v>0</v>
      </c>
      <c r="L32" s="76">
        <v>307711512</v>
      </c>
      <c r="M32" s="78">
        <v>686000000</v>
      </c>
    </row>
    <row r="33" spans="1:13" s="177" customFormat="1" ht="21.75" customHeight="1">
      <c r="A33" s="74"/>
      <c r="B33" s="75"/>
      <c r="C33" s="75">
        <v>1</v>
      </c>
      <c r="D33" s="75"/>
      <c r="E33" s="178" t="s">
        <v>137</v>
      </c>
      <c r="F33" s="76">
        <v>1222000000</v>
      </c>
      <c r="G33" s="76">
        <v>0</v>
      </c>
      <c r="H33" s="76">
        <v>1222000000</v>
      </c>
      <c r="I33" s="76">
        <v>536000000</v>
      </c>
      <c r="J33" s="77">
        <v>228288488</v>
      </c>
      <c r="K33" s="76">
        <v>0</v>
      </c>
      <c r="L33" s="76">
        <v>307711512</v>
      </c>
      <c r="M33" s="78">
        <v>686000000</v>
      </c>
    </row>
    <row r="34" spans="1:13" s="177" customFormat="1" ht="23.25" customHeight="1">
      <c r="A34" s="74"/>
      <c r="B34" s="75"/>
      <c r="C34" s="75"/>
      <c r="D34" s="75">
        <v>1</v>
      </c>
      <c r="E34" s="180" t="s">
        <v>138</v>
      </c>
      <c r="F34" s="76">
        <v>1222000000</v>
      </c>
      <c r="G34" s="76">
        <v>0</v>
      </c>
      <c r="H34" s="76">
        <v>1222000000</v>
      </c>
      <c r="I34" s="76">
        <v>536000000</v>
      </c>
      <c r="J34" s="77">
        <v>228288488</v>
      </c>
      <c r="K34" s="76">
        <v>0</v>
      </c>
      <c r="L34" s="76">
        <v>307711512</v>
      </c>
      <c r="M34" s="78">
        <v>686000000</v>
      </c>
    </row>
    <row r="35" spans="1:13" s="177" customFormat="1" ht="21.75" customHeight="1">
      <c r="A35" s="74"/>
      <c r="B35" s="75">
        <v>5</v>
      </c>
      <c r="C35" s="75"/>
      <c r="D35" s="75"/>
      <c r="E35" s="226" t="s">
        <v>139</v>
      </c>
      <c r="F35" s="76">
        <v>180000000</v>
      </c>
      <c r="G35" s="76">
        <v>0</v>
      </c>
      <c r="H35" s="76">
        <v>180000000</v>
      </c>
      <c r="I35" s="76">
        <v>90000000</v>
      </c>
      <c r="J35" s="77">
        <v>13199342</v>
      </c>
      <c r="K35" s="76">
        <v>340000</v>
      </c>
      <c r="L35" s="76">
        <v>76460658</v>
      </c>
      <c r="M35" s="78">
        <v>90000000</v>
      </c>
    </row>
    <row r="36" spans="1:13" s="177" customFormat="1" ht="22.5" customHeight="1">
      <c r="A36" s="74"/>
      <c r="B36" s="75"/>
      <c r="C36" s="75"/>
      <c r="D36" s="75"/>
      <c r="E36" s="227" t="s">
        <v>104</v>
      </c>
      <c r="F36" s="76">
        <v>180000000</v>
      </c>
      <c r="G36" s="76">
        <v>0</v>
      </c>
      <c r="H36" s="76">
        <v>180000000</v>
      </c>
      <c r="I36" s="76">
        <v>90000000</v>
      </c>
      <c r="J36" s="77">
        <v>13199342</v>
      </c>
      <c r="K36" s="76">
        <v>340000</v>
      </c>
      <c r="L36" s="76">
        <v>76460658</v>
      </c>
      <c r="M36" s="78">
        <v>90000000</v>
      </c>
    </row>
    <row r="37" spans="1:13" s="177" customFormat="1" ht="22.5" customHeight="1">
      <c r="A37" s="74"/>
      <c r="B37" s="75"/>
      <c r="C37" s="75">
        <v>1</v>
      </c>
      <c r="D37" s="75"/>
      <c r="E37" s="178" t="s">
        <v>140</v>
      </c>
      <c r="F37" s="76">
        <v>180000000</v>
      </c>
      <c r="G37" s="76">
        <v>0</v>
      </c>
      <c r="H37" s="76">
        <v>180000000</v>
      </c>
      <c r="I37" s="76">
        <v>90000000</v>
      </c>
      <c r="J37" s="77">
        <v>13199342</v>
      </c>
      <c r="K37" s="76">
        <v>340000</v>
      </c>
      <c r="L37" s="76">
        <v>76460658</v>
      </c>
      <c r="M37" s="78">
        <v>90000000</v>
      </c>
    </row>
    <row r="38" spans="1:13" s="177" customFormat="1" ht="57" customHeight="1">
      <c r="A38" s="74"/>
      <c r="B38" s="75"/>
      <c r="C38" s="75"/>
      <c r="D38" s="75">
        <v>1</v>
      </c>
      <c r="E38" s="180" t="s">
        <v>141</v>
      </c>
      <c r="F38" s="76">
        <v>180000000</v>
      </c>
      <c r="G38" s="76">
        <v>0</v>
      </c>
      <c r="H38" s="76">
        <v>180000000</v>
      </c>
      <c r="I38" s="76">
        <v>90000000</v>
      </c>
      <c r="J38" s="77">
        <v>13199342</v>
      </c>
      <c r="K38" s="76">
        <v>340000</v>
      </c>
      <c r="L38" s="76">
        <v>76460658</v>
      </c>
      <c r="M38" s="78">
        <v>90000000</v>
      </c>
    </row>
    <row r="39" spans="1:13" s="184" customFormat="1" ht="20.25" customHeight="1">
      <c r="A39" s="181"/>
      <c r="B39" s="182"/>
      <c r="C39" s="182"/>
      <c r="D39" s="182"/>
      <c r="E39" s="182"/>
      <c r="F39" s="185"/>
      <c r="G39" s="185"/>
      <c r="H39" s="185"/>
      <c r="I39" s="185"/>
      <c r="J39" s="186"/>
      <c r="K39" s="185"/>
      <c r="L39" s="185"/>
      <c r="M39" s="187"/>
    </row>
    <row r="40" spans="1:13" s="184" customFormat="1" ht="16.5">
      <c r="A40" s="181"/>
      <c r="B40" s="182"/>
      <c r="C40" s="182"/>
      <c r="D40" s="182"/>
      <c r="E40" s="182"/>
      <c r="F40" s="185"/>
      <c r="G40" s="185"/>
      <c r="H40" s="185"/>
      <c r="I40" s="185"/>
      <c r="J40" s="186"/>
      <c r="K40" s="185"/>
      <c r="L40" s="185"/>
      <c r="M40" s="187"/>
    </row>
    <row r="41" spans="1:13" s="184" customFormat="1" ht="16.5">
      <c r="A41" s="181"/>
      <c r="B41" s="182"/>
      <c r="C41" s="182"/>
      <c r="D41" s="182"/>
      <c r="E41" s="182"/>
      <c r="F41" s="185"/>
      <c r="G41" s="185"/>
      <c r="H41" s="185"/>
      <c r="I41" s="185"/>
      <c r="J41" s="186"/>
      <c r="K41" s="185"/>
      <c r="L41" s="185"/>
      <c r="M41" s="187"/>
    </row>
    <row r="42" spans="1:13" s="184" customFormat="1" ht="16.5">
      <c r="A42" s="181"/>
      <c r="B42" s="182"/>
      <c r="C42" s="182"/>
      <c r="D42" s="182"/>
      <c r="E42" s="182"/>
      <c r="F42" s="185"/>
      <c r="G42" s="185"/>
      <c r="H42" s="185"/>
      <c r="I42" s="185"/>
      <c r="J42" s="186"/>
      <c r="K42" s="185"/>
      <c r="L42" s="185"/>
      <c r="M42" s="187"/>
    </row>
    <row r="43" spans="1:13" s="184" customFormat="1" ht="16.5">
      <c r="A43" s="181"/>
      <c r="B43" s="182"/>
      <c r="C43" s="182"/>
      <c r="D43" s="182"/>
      <c r="E43" s="182"/>
      <c r="F43" s="185"/>
      <c r="G43" s="185"/>
      <c r="H43" s="185"/>
      <c r="I43" s="185"/>
      <c r="J43" s="186"/>
      <c r="K43" s="185"/>
      <c r="L43" s="185"/>
      <c r="M43" s="187"/>
    </row>
    <row r="44" spans="1:13" s="184" customFormat="1" ht="16.5">
      <c r="A44" s="181"/>
      <c r="B44" s="182"/>
      <c r="C44" s="182"/>
      <c r="D44" s="182"/>
      <c r="E44" s="182"/>
      <c r="F44" s="182"/>
      <c r="G44" s="182"/>
      <c r="H44" s="182"/>
      <c r="I44" s="182"/>
      <c r="J44" s="181"/>
      <c r="K44" s="182"/>
      <c r="L44" s="182"/>
      <c r="M44" s="183"/>
    </row>
    <row r="45" spans="1:13" s="184" customFormat="1" ht="16.5">
      <c r="A45" s="181"/>
      <c r="B45" s="182"/>
      <c r="C45" s="182"/>
      <c r="D45" s="182"/>
      <c r="E45" s="182"/>
      <c r="F45" s="182"/>
      <c r="G45" s="182"/>
      <c r="H45" s="182"/>
      <c r="I45" s="182"/>
      <c r="J45" s="181"/>
      <c r="K45" s="182"/>
      <c r="L45" s="182"/>
      <c r="M45" s="183"/>
    </row>
    <row r="46" spans="1:13" s="184" customFormat="1" ht="16.5">
      <c r="A46" s="181"/>
      <c r="B46" s="182"/>
      <c r="C46" s="182"/>
      <c r="D46" s="182"/>
      <c r="E46" s="182"/>
      <c r="F46" s="182"/>
      <c r="G46" s="182"/>
      <c r="H46" s="182"/>
      <c r="I46" s="182"/>
      <c r="J46" s="181"/>
      <c r="K46" s="182"/>
      <c r="L46" s="182"/>
      <c r="M46" s="183"/>
    </row>
    <row r="47" spans="1:13" s="184" customFormat="1" ht="16.5">
      <c r="A47" s="181"/>
      <c r="B47" s="182"/>
      <c r="C47" s="182"/>
      <c r="D47" s="182"/>
      <c r="E47" s="182"/>
      <c r="F47" s="182"/>
      <c r="G47" s="182"/>
      <c r="H47" s="182"/>
      <c r="I47" s="182"/>
      <c r="J47" s="181"/>
      <c r="K47" s="182"/>
      <c r="L47" s="182"/>
      <c r="M47" s="183"/>
    </row>
    <row r="48" spans="1:13" s="184" customFormat="1" ht="16.5">
      <c r="A48" s="181"/>
      <c r="B48" s="182"/>
      <c r="C48" s="182"/>
      <c r="D48" s="182"/>
      <c r="E48" s="182"/>
      <c r="F48" s="182"/>
      <c r="G48" s="182"/>
      <c r="H48" s="182"/>
      <c r="I48" s="182"/>
      <c r="J48" s="181"/>
      <c r="K48" s="182"/>
      <c r="L48" s="182"/>
      <c r="M48" s="183"/>
    </row>
    <row r="49" spans="1:13" s="184" customFormat="1" ht="16.5">
      <c r="A49" s="181"/>
      <c r="B49" s="182"/>
      <c r="C49" s="182"/>
      <c r="D49" s="182"/>
      <c r="E49" s="182"/>
      <c r="F49" s="182"/>
      <c r="G49" s="182"/>
      <c r="H49" s="182"/>
      <c r="I49" s="182"/>
      <c r="J49" s="181"/>
      <c r="K49" s="182"/>
      <c r="L49" s="182"/>
      <c r="M49" s="183"/>
    </row>
    <row r="50" spans="1:13" s="184" customFormat="1" ht="16.5">
      <c r="A50" s="181"/>
      <c r="B50" s="182"/>
      <c r="C50" s="182"/>
      <c r="D50" s="182"/>
      <c r="E50" s="182"/>
      <c r="F50" s="182"/>
      <c r="G50" s="182"/>
      <c r="H50" s="182"/>
      <c r="I50" s="182"/>
      <c r="J50" s="181"/>
      <c r="K50" s="182"/>
      <c r="L50" s="182"/>
      <c r="M50" s="183"/>
    </row>
    <row r="51" spans="1:13" ht="16.5">
      <c r="A51" s="80"/>
      <c r="B51" s="81"/>
      <c r="C51" s="81"/>
      <c r="D51" s="81"/>
      <c r="E51" s="81"/>
      <c r="F51" s="81"/>
      <c r="G51" s="81"/>
      <c r="H51" s="81"/>
      <c r="I51" s="81"/>
      <c r="J51" s="80"/>
      <c r="K51" s="81"/>
      <c r="L51" s="81"/>
      <c r="M51" s="82"/>
    </row>
    <row r="52" spans="1:13" ht="16.5">
      <c r="A52" s="80"/>
      <c r="B52" s="81"/>
      <c r="C52" s="81"/>
      <c r="D52" s="81"/>
      <c r="E52" s="81"/>
      <c r="F52" s="81"/>
      <c r="G52" s="81"/>
      <c r="H52" s="81"/>
      <c r="I52" s="81"/>
      <c r="J52" s="80"/>
      <c r="K52" s="81"/>
      <c r="L52" s="81"/>
      <c r="M52" s="82"/>
    </row>
    <row r="53" spans="1:13" ht="16.5">
      <c r="A53" s="80"/>
      <c r="B53" s="81"/>
      <c r="C53" s="81"/>
      <c r="D53" s="81"/>
      <c r="E53" s="81"/>
      <c r="F53" s="81"/>
      <c r="G53" s="81"/>
      <c r="H53" s="81"/>
      <c r="I53" s="81"/>
      <c r="J53" s="80"/>
      <c r="K53" s="81"/>
      <c r="L53" s="81"/>
      <c r="M53" s="82"/>
    </row>
    <row r="54" spans="1:13" ht="16.5">
      <c r="A54" s="80"/>
      <c r="B54" s="81"/>
      <c r="C54" s="81"/>
      <c r="D54" s="81"/>
      <c r="E54" s="81"/>
      <c r="F54" s="81"/>
      <c r="G54" s="81"/>
      <c r="H54" s="81"/>
      <c r="I54" s="81"/>
      <c r="J54" s="80"/>
      <c r="K54" s="81"/>
      <c r="L54" s="81"/>
      <c r="M54" s="82"/>
    </row>
    <row r="55" spans="1:13" ht="16.5">
      <c r="A55" s="80"/>
      <c r="B55" s="81"/>
      <c r="C55" s="81"/>
      <c r="D55" s="81"/>
      <c r="E55" s="81"/>
      <c r="F55" s="81"/>
      <c r="G55" s="81"/>
      <c r="H55" s="81"/>
      <c r="I55" s="81"/>
      <c r="J55" s="80"/>
      <c r="K55" s="81"/>
      <c r="L55" s="81"/>
      <c r="M55" s="82"/>
    </row>
    <row r="56" spans="1:13" ht="16.5">
      <c r="A56" s="80"/>
      <c r="B56" s="81"/>
      <c r="C56" s="81"/>
      <c r="D56" s="81"/>
      <c r="E56" s="81"/>
      <c r="F56" s="81"/>
      <c r="G56" s="81"/>
      <c r="H56" s="81"/>
      <c r="I56" s="81"/>
      <c r="J56" s="80"/>
      <c r="K56" s="81"/>
      <c r="L56" s="81"/>
      <c r="M56" s="82"/>
    </row>
    <row r="57" spans="1:13" ht="16.5">
      <c r="A57" s="80"/>
      <c r="B57" s="81"/>
      <c r="C57" s="81"/>
      <c r="D57" s="81"/>
      <c r="E57" s="81"/>
      <c r="F57" s="81"/>
      <c r="G57" s="81"/>
      <c r="H57" s="81"/>
      <c r="I57" s="81"/>
      <c r="J57" s="80"/>
      <c r="K57" s="81"/>
      <c r="L57" s="81"/>
      <c r="M57" s="82"/>
    </row>
    <row r="58" spans="1:13" ht="16.5">
      <c r="A58" s="80"/>
      <c r="B58" s="81"/>
      <c r="C58" s="81"/>
      <c r="D58" s="81"/>
      <c r="E58" s="81"/>
      <c r="F58" s="81"/>
      <c r="G58" s="81"/>
      <c r="H58" s="81"/>
      <c r="I58" s="81"/>
      <c r="J58" s="80"/>
      <c r="K58" s="81"/>
      <c r="L58" s="81"/>
      <c r="M58" s="82"/>
    </row>
    <row r="59" spans="1:13" ht="16.5">
      <c r="A59" s="80"/>
      <c r="B59" s="81"/>
      <c r="C59" s="81"/>
      <c r="D59" s="81"/>
      <c r="E59" s="81"/>
      <c r="F59" s="81"/>
      <c r="G59" s="81"/>
      <c r="H59" s="81"/>
      <c r="I59" s="81"/>
      <c r="J59" s="80"/>
      <c r="K59" s="81"/>
      <c r="L59" s="81"/>
      <c r="M59" s="82"/>
    </row>
    <row r="60" spans="1:13" ht="16.5">
      <c r="A60" s="80"/>
      <c r="B60" s="81"/>
      <c r="C60" s="81"/>
      <c r="D60" s="81"/>
      <c r="E60" s="81"/>
      <c r="F60" s="81"/>
      <c r="G60" s="81"/>
      <c r="H60" s="81"/>
      <c r="I60" s="81"/>
      <c r="J60" s="80"/>
      <c r="K60" s="81"/>
      <c r="L60" s="81"/>
      <c r="M60" s="82"/>
    </row>
    <row r="61" spans="1:13" ht="16.5">
      <c r="A61" s="80"/>
      <c r="B61" s="81"/>
      <c r="C61" s="81"/>
      <c r="D61" s="81"/>
      <c r="E61" s="81"/>
      <c r="F61" s="81"/>
      <c r="G61" s="81"/>
      <c r="H61" s="81"/>
      <c r="I61" s="81"/>
      <c r="J61" s="80"/>
      <c r="K61" s="81"/>
      <c r="L61" s="81"/>
      <c r="M61" s="82"/>
    </row>
    <row r="62" spans="1:13" ht="16.5">
      <c r="A62" s="80"/>
      <c r="B62" s="81"/>
      <c r="C62" s="81"/>
      <c r="D62" s="81"/>
      <c r="E62" s="81"/>
      <c r="F62" s="81"/>
      <c r="G62" s="81"/>
      <c r="H62" s="81"/>
      <c r="I62" s="81"/>
      <c r="J62" s="80"/>
      <c r="K62" s="81"/>
      <c r="L62" s="81"/>
      <c r="M62" s="82"/>
    </row>
    <row r="63" spans="1:13" ht="16.5">
      <c r="A63" s="80"/>
      <c r="B63" s="81"/>
      <c r="C63" s="81"/>
      <c r="D63" s="81"/>
      <c r="E63" s="81"/>
      <c r="F63" s="81"/>
      <c r="G63" s="81"/>
      <c r="H63" s="81"/>
      <c r="I63" s="81"/>
      <c r="J63" s="80"/>
      <c r="K63" s="81"/>
      <c r="L63" s="81"/>
      <c r="M63" s="82"/>
    </row>
    <row r="64" spans="1:13" ht="16.5">
      <c r="A64" s="80"/>
      <c r="B64" s="81"/>
      <c r="C64" s="81"/>
      <c r="D64" s="81"/>
      <c r="E64" s="81"/>
      <c r="F64" s="81"/>
      <c r="G64" s="81"/>
      <c r="H64" s="81"/>
      <c r="I64" s="81"/>
      <c r="J64" s="80"/>
      <c r="K64" s="81"/>
      <c r="L64" s="81"/>
      <c r="M64" s="82"/>
    </row>
    <row r="65" spans="1:13" ht="16.5">
      <c r="A65" s="80"/>
      <c r="B65" s="81"/>
      <c r="C65" s="81"/>
      <c r="D65" s="81"/>
      <c r="E65" s="81"/>
      <c r="F65" s="81"/>
      <c r="G65" s="81"/>
      <c r="H65" s="81"/>
      <c r="I65" s="81"/>
      <c r="J65" s="80"/>
      <c r="K65" s="81"/>
      <c r="L65" s="81"/>
      <c r="M65" s="82"/>
    </row>
    <row r="66" spans="1:13" ht="16.5">
      <c r="A66" s="239"/>
      <c r="B66" s="240"/>
      <c r="C66" s="240"/>
      <c r="D66" s="240"/>
      <c r="E66" s="240"/>
      <c r="F66" s="240"/>
      <c r="G66" s="240"/>
      <c r="H66" s="240"/>
      <c r="I66" s="240"/>
      <c r="J66" s="239"/>
      <c r="K66" s="240"/>
      <c r="L66" s="240"/>
      <c r="M66" s="241"/>
    </row>
  </sheetData>
  <sheetProtection/>
  <mergeCells count="7">
    <mergeCell ref="L4:L5"/>
    <mergeCell ref="M4:M5"/>
    <mergeCell ref="I4:I5"/>
    <mergeCell ref="J4:J5"/>
    <mergeCell ref="K4:K5"/>
    <mergeCell ref="A4:E4"/>
    <mergeCell ref="F4:H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dgbas</cp:lastModifiedBy>
  <cp:lastPrinted>2017-04-23T02:17:01Z</cp:lastPrinted>
  <dcterms:created xsi:type="dcterms:W3CDTF">2005-04-22T05:17:29Z</dcterms:created>
  <dcterms:modified xsi:type="dcterms:W3CDTF">2017-04-23T03:20:35Z</dcterms:modified>
  <cp:category/>
  <cp:version/>
  <cp:contentType/>
  <cp:contentStatus/>
</cp:coreProperties>
</file>