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<sst xmlns="http://schemas.openxmlformats.org/spreadsheetml/2006/main" count="46" uniqueCount="44">
  <si>
    <t>項目</t>
  </si>
  <si>
    <t>預算數</t>
  </si>
  <si>
    <t>分配數</t>
  </si>
  <si>
    <t>執行數</t>
  </si>
  <si>
    <t>執行數占分配數%</t>
  </si>
  <si>
    <t>已分配尚
未執行數</t>
  </si>
  <si>
    <t>一、歲入合計</t>
  </si>
  <si>
    <t>1.稅課收入</t>
  </si>
  <si>
    <t>2.營業盈餘及事業收入</t>
  </si>
  <si>
    <t>3.規費及罰款收入</t>
  </si>
  <si>
    <t>4.財產收入</t>
  </si>
  <si>
    <t>5.其他收入</t>
  </si>
  <si>
    <t>二、歲出合計</t>
  </si>
  <si>
    <t>1.總統府主管</t>
  </si>
  <si>
    <t>2.行政院主管</t>
  </si>
  <si>
    <t>3.立法院主管</t>
  </si>
  <si>
    <t>4.司法院主管</t>
  </si>
  <si>
    <t>5.考試院主管</t>
  </si>
  <si>
    <t>6.監察院主管</t>
  </si>
  <si>
    <t>7.內政部主管</t>
  </si>
  <si>
    <t>8.外交部主管</t>
  </si>
  <si>
    <t>9.國防部主管</t>
  </si>
  <si>
    <t>10.財政部主管</t>
  </si>
  <si>
    <t>11.教育部主管</t>
  </si>
  <si>
    <t>12.法務部主管</t>
  </si>
  <si>
    <t>13.經濟部主管</t>
  </si>
  <si>
    <t>14.交通部主管</t>
  </si>
  <si>
    <t>15.勞動部主管</t>
  </si>
  <si>
    <t>16.蒙藏委員會主管</t>
  </si>
  <si>
    <t>17.僑務委員會主管</t>
  </si>
  <si>
    <t>18.原子能委員會主管</t>
  </si>
  <si>
    <t>19.農業委員會主管</t>
  </si>
  <si>
    <t>20.衛生福利部主管</t>
  </si>
  <si>
    <t>21.環境保護署主管</t>
  </si>
  <si>
    <t>22.文化部主管</t>
  </si>
  <si>
    <t>23.海岸巡防署主管</t>
  </si>
  <si>
    <t>24.科技部主管</t>
  </si>
  <si>
    <t>25.金融監督管理委員會主管</t>
  </si>
  <si>
    <t>26.國軍退除役官兵輔導委員會主管</t>
  </si>
  <si>
    <t>27.省市地方政府</t>
  </si>
  <si>
    <t>28.災害準備金</t>
  </si>
  <si>
    <t>-</t>
  </si>
  <si>
    <t>29.第二預備金</t>
  </si>
  <si>
    <t>三、歲入歲出餘絀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</si>
</sst>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"/>
    <numFmt numFmtId="178" formatCode="#,##0.00_ "/>
    <numFmt numFmtId="179" formatCode="0.00000"/>
    <numFmt numFmtId="180" formatCode="0.0000"/>
    <numFmt numFmtId="181" formatCode="0.000"/>
    <numFmt numFmtId="182" formatCode="0.0"/>
  </numFmts>
  <fonts count="39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1"/>
      <name val="Arial"/>
      <family val="2"/>
    </font>
    <font>
      <sz val="7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top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/>
    </xf>
    <xf numFmtId="177" fontId="4" fillId="0" borderId="11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/>
    </xf>
    <xf numFmtId="177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1" fontId="4" fillId="0" borderId="12" xfId="0" applyNumberFormat="1" applyFont="1" applyBorder="1" applyAlignment="1">
      <alignment horizontal="right" vertical="top"/>
    </xf>
    <xf numFmtId="4" fontId="4" fillId="0" borderId="11" xfId="0" applyNumberFormat="1" applyFont="1" applyFill="1" applyBorder="1" applyAlignment="1">
      <alignment horizontal="right" vertical="top"/>
    </xf>
    <xf numFmtId="1" fontId="0" fillId="0" borderId="0" xfId="0" applyNumberFormat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140" zoomScaleNormal="14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1" sqref="C11"/>
    </sheetView>
  </sheetViews>
  <sheetFormatPr defaultColWidth="9.00390625" defaultRowHeight="16.5"/>
  <cols>
    <col min="1" max="1" width="25.00390625" style="2" customWidth="1"/>
    <col min="2" max="2" width="15.25390625" style="3" customWidth="1"/>
    <col min="3" max="4" width="15.125" style="4" customWidth="1"/>
    <col min="5" max="5" width="9.25390625" style="5" customWidth="1"/>
    <col min="6" max="6" width="15.50390625" style="6" customWidth="1"/>
    <col min="7" max="7" width="11.625" style="1" bestFit="1" customWidth="1"/>
    <col min="8" max="16384" width="9.00390625" style="1" customWidth="1"/>
  </cols>
  <sheetData>
    <row r="1" spans="1:6" ht="15.75" customHeight="1">
      <c r="A1" s="15" t="s">
        <v>0</v>
      </c>
      <c r="B1" s="21" t="s">
        <v>1</v>
      </c>
      <c r="C1" s="21" t="s">
        <v>2</v>
      </c>
      <c r="D1" s="21" t="s">
        <v>3</v>
      </c>
      <c r="E1" s="19" t="s">
        <v>4</v>
      </c>
      <c r="F1" s="17" t="s">
        <v>5</v>
      </c>
    </row>
    <row r="2" spans="1:6" ht="16.5">
      <c r="A2" s="16"/>
      <c r="B2" s="22"/>
      <c r="C2" s="22"/>
      <c r="D2" s="22"/>
      <c r="E2" s="20"/>
      <c r="F2" s="18"/>
    </row>
    <row r="3" spans="1:6" ht="16.5">
      <c r="A3" s="2" t="s">
        <v>6</v>
      </c>
      <c r="B3" s="6">
        <f>SUM(B4:B8)</f>
        <v>1841099445000</v>
      </c>
      <c r="C3" s="6">
        <f>SUM(C4:C8)</f>
        <v>943244631000</v>
      </c>
      <c r="D3" s="6">
        <f>SUM(D4:D8)</f>
        <v>989045252948.72</v>
      </c>
      <c r="E3" s="5">
        <f>D3/C3%</f>
        <v>104.85564618588536</v>
      </c>
      <c r="F3" s="6">
        <f>SUM(F4:F8)</f>
        <v>-45800621948.72</v>
      </c>
    </row>
    <row r="4" spans="1:7" ht="16.5" customHeight="1">
      <c r="A4" s="2" t="s">
        <v>7</v>
      </c>
      <c r="B4" s="3">
        <v>1469310000000</v>
      </c>
      <c r="C4" s="4">
        <v>803625314000</v>
      </c>
      <c r="D4" s="4">
        <v>849961836505</v>
      </c>
      <c r="E4" s="5">
        <f aca="true" t="shared" si="0" ref="E4:E36">D4/C4%</f>
        <v>105.76593615180718</v>
      </c>
      <c r="F4" s="6">
        <f>C4-D4</f>
        <v>-46336522505</v>
      </c>
      <c r="G4" s="14"/>
    </row>
    <row r="5" spans="1:6" ht="16.5" customHeight="1">
      <c r="A5" s="2" t="s">
        <v>8</v>
      </c>
      <c r="B5" s="3">
        <v>224054840000</v>
      </c>
      <c r="C5" s="4">
        <v>93778324000</v>
      </c>
      <c r="D5" s="13">
        <f>93824420289.72</f>
        <v>93824420289.72</v>
      </c>
      <c r="E5" s="5">
        <f t="shared" si="0"/>
        <v>100.04915452500516</v>
      </c>
      <c r="F5" s="6">
        <f aca="true" t="shared" si="1" ref="F5:F39">C5-D5</f>
        <v>-46096289.72000122</v>
      </c>
    </row>
    <row r="6" spans="1:6" ht="16.5" customHeight="1">
      <c r="A6" s="2" t="s">
        <v>9</v>
      </c>
      <c r="B6" s="3">
        <v>98978836000</v>
      </c>
      <c r="C6" s="4">
        <v>28642849000</v>
      </c>
      <c r="D6" s="4">
        <v>28131500245</v>
      </c>
      <c r="E6" s="5">
        <f t="shared" si="0"/>
        <v>98.21474199371717</v>
      </c>
      <c r="F6" s="6">
        <f t="shared" si="1"/>
        <v>511348755</v>
      </c>
    </row>
    <row r="7" spans="1:6" ht="16.5" customHeight="1">
      <c r="A7" s="2" t="s">
        <v>10</v>
      </c>
      <c r="B7" s="3">
        <v>37340385000</v>
      </c>
      <c r="C7" s="4">
        <v>11558346000</v>
      </c>
      <c r="D7" s="4">
        <v>8617252982</v>
      </c>
      <c r="E7" s="5">
        <f t="shared" si="0"/>
        <v>74.55437812642052</v>
      </c>
      <c r="F7" s="6">
        <f t="shared" si="1"/>
        <v>2941093018</v>
      </c>
    </row>
    <row r="8" spans="1:6" ht="16.5" customHeight="1">
      <c r="A8" s="2" t="s">
        <v>11</v>
      </c>
      <c r="B8" s="3">
        <v>11415384000</v>
      </c>
      <c r="C8" s="4">
        <v>5639798000</v>
      </c>
      <c r="D8" s="4">
        <f>216199+8510026728</f>
        <v>8510242927</v>
      </c>
      <c r="E8" s="5">
        <f t="shared" si="0"/>
        <v>150.8962364786824</v>
      </c>
      <c r="F8" s="6">
        <f t="shared" si="1"/>
        <v>-2870444927</v>
      </c>
    </row>
    <row r="9" spans="1:6" ht="16.5" customHeight="1">
      <c r="A9" s="2" t="s">
        <v>12</v>
      </c>
      <c r="B9" s="3">
        <f>SUM(B10:B38)</f>
        <v>1973995947000</v>
      </c>
      <c r="C9" s="4">
        <f>SUM(C10:C38)</f>
        <v>1059374498793</v>
      </c>
      <c r="D9" s="4">
        <f>SUM(D10:D38)</f>
        <v>980174972154</v>
      </c>
      <c r="E9" s="5">
        <f t="shared" si="0"/>
        <v>92.52393495130984</v>
      </c>
      <c r="F9" s="6">
        <f>SUM(F10:F38)</f>
        <v>79199526639</v>
      </c>
    </row>
    <row r="10" spans="1:6" ht="16.5" customHeight="1">
      <c r="A10" s="2" t="s">
        <v>13</v>
      </c>
      <c r="B10" s="3">
        <v>15365125000</v>
      </c>
      <c r="C10" s="4">
        <v>8003556000</v>
      </c>
      <c r="D10" s="4">
        <v>5339646856</v>
      </c>
      <c r="E10" s="5">
        <f t="shared" si="0"/>
        <v>66.71593046890658</v>
      </c>
      <c r="F10" s="6">
        <f t="shared" si="1"/>
        <v>2663909144</v>
      </c>
    </row>
    <row r="11" spans="1:6" ht="16.5" customHeight="1">
      <c r="A11" s="2" t="s">
        <v>14</v>
      </c>
      <c r="B11" s="3">
        <v>23167728000</v>
      </c>
      <c r="C11" s="4">
        <v>12455823000</v>
      </c>
      <c r="D11" s="4">
        <v>11700806640</v>
      </c>
      <c r="E11" s="5">
        <f t="shared" si="0"/>
        <v>93.93844662050833</v>
      </c>
      <c r="F11" s="6">
        <f t="shared" si="1"/>
        <v>755016360</v>
      </c>
    </row>
    <row r="12" spans="1:6" ht="16.5" customHeight="1">
      <c r="A12" s="2" t="s">
        <v>15</v>
      </c>
      <c r="B12" s="3">
        <v>3462643000</v>
      </c>
      <c r="C12" s="4">
        <v>1869992000</v>
      </c>
      <c r="D12" s="4">
        <v>1713230072</v>
      </c>
      <c r="E12" s="5">
        <f t="shared" si="0"/>
        <v>91.61697333464528</v>
      </c>
      <c r="F12" s="6">
        <f t="shared" si="1"/>
        <v>156761928</v>
      </c>
    </row>
    <row r="13" spans="1:6" ht="16.5" customHeight="1">
      <c r="A13" s="2" t="s">
        <v>16</v>
      </c>
      <c r="B13" s="3">
        <v>21638318000</v>
      </c>
      <c r="C13" s="4">
        <v>12701423000</v>
      </c>
      <c r="D13" s="4">
        <v>11880498804</v>
      </c>
      <c r="E13" s="5">
        <f t="shared" si="0"/>
        <v>93.53675414164223</v>
      </c>
      <c r="F13" s="6">
        <f t="shared" si="1"/>
        <v>820924196</v>
      </c>
    </row>
    <row r="14" spans="1:6" ht="16.5" customHeight="1">
      <c r="A14" s="2" t="s">
        <v>17</v>
      </c>
      <c r="B14" s="3">
        <v>27831389000</v>
      </c>
      <c r="C14" s="4">
        <v>18438349338</v>
      </c>
      <c r="D14" s="4">
        <v>17925945305</v>
      </c>
      <c r="E14" s="5">
        <f t="shared" si="0"/>
        <v>97.22098749943969</v>
      </c>
      <c r="F14" s="6">
        <f t="shared" si="1"/>
        <v>512404033</v>
      </c>
    </row>
    <row r="15" spans="1:6" ht="16.5" customHeight="1">
      <c r="A15" s="2" t="s">
        <v>18</v>
      </c>
      <c r="B15" s="3">
        <v>2142315000</v>
      </c>
      <c r="C15" s="4">
        <v>1269751000</v>
      </c>
      <c r="D15" s="4">
        <v>1123355272</v>
      </c>
      <c r="E15" s="5">
        <f t="shared" si="0"/>
        <v>88.4705168178643</v>
      </c>
      <c r="F15" s="6">
        <f t="shared" si="1"/>
        <v>146395728</v>
      </c>
    </row>
    <row r="16" spans="1:6" ht="16.5" customHeight="1">
      <c r="A16" s="2" t="s">
        <v>19</v>
      </c>
      <c r="B16" s="3">
        <v>83529965000</v>
      </c>
      <c r="C16" s="4">
        <v>40762717000</v>
      </c>
      <c r="D16" s="4">
        <v>38450005139</v>
      </c>
      <c r="E16" s="5">
        <f t="shared" si="0"/>
        <v>94.32640404956324</v>
      </c>
      <c r="F16" s="6">
        <f t="shared" si="1"/>
        <v>2312711861</v>
      </c>
    </row>
    <row r="17" spans="1:6" ht="16.5" customHeight="1">
      <c r="A17" s="2" t="s">
        <v>20</v>
      </c>
      <c r="B17" s="3">
        <v>24326123000</v>
      </c>
      <c r="C17" s="4">
        <v>13008344000</v>
      </c>
      <c r="D17" s="4">
        <v>10808240978</v>
      </c>
      <c r="E17" s="5">
        <f t="shared" si="0"/>
        <v>83.08698615288772</v>
      </c>
      <c r="F17" s="6">
        <f t="shared" si="1"/>
        <v>2200103022</v>
      </c>
    </row>
    <row r="18" spans="1:6" ht="16.5" customHeight="1">
      <c r="A18" s="2" t="s">
        <v>21</v>
      </c>
      <c r="B18" s="3">
        <v>319275184000</v>
      </c>
      <c r="C18" s="4">
        <v>151081332000</v>
      </c>
      <c r="D18" s="4">
        <v>139444961839</v>
      </c>
      <c r="E18" s="5">
        <f t="shared" si="0"/>
        <v>92.29794309663619</v>
      </c>
      <c r="F18" s="6">
        <f t="shared" si="1"/>
        <v>11636370161</v>
      </c>
    </row>
    <row r="19" spans="1:6" ht="16.5" customHeight="1">
      <c r="A19" s="2" t="s">
        <v>22</v>
      </c>
      <c r="B19" s="3">
        <v>183733635000</v>
      </c>
      <c r="C19" s="4">
        <v>110619349000</v>
      </c>
      <c r="D19" s="4">
        <v>101938474701</v>
      </c>
      <c r="E19" s="5">
        <f t="shared" si="0"/>
        <v>92.15248111883211</v>
      </c>
      <c r="F19" s="6">
        <f t="shared" si="1"/>
        <v>8680874299</v>
      </c>
    </row>
    <row r="20" spans="1:6" ht="16.5" customHeight="1">
      <c r="A20" s="2" t="s">
        <v>23</v>
      </c>
      <c r="B20" s="3">
        <v>240601853000</v>
      </c>
      <c r="C20" s="4">
        <v>140247664000</v>
      </c>
      <c r="D20" s="4">
        <v>120335735389</v>
      </c>
      <c r="E20" s="5">
        <f t="shared" si="0"/>
        <v>85.80230996859954</v>
      </c>
      <c r="F20" s="6">
        <f t="shared" si="1"/>
        <v>19911928611</v>
      </c>
    </row>
    <row r="21" spans="1:6" ht="16.5" customHeight="1">
      <c r="A21" s="2" t="s">
        <v>24</v>
      </c>
      <c r="B21" s="3">
        <v>31280526000</v>
      </c>
      <c r="C21" s="4">
        <v>17843075000</v>
      </c>
      <c r="D21" s="4">
        <v>16602340960</v>
      </c>
      <c r="E21" s="5">
        <f t="shared" si="0"/>
        <v>93.04641133885275</v>
      </c>
      <c r="F21" s="6">
        <f t="shared" si="1"/>
        <v>1240734040</v>
      </c>
    </row>
    <row r="22" spans="1:6" ht="16.5" customHeight="1">
      <c r="A22" s="2" t="s">
        <v>25</v>
      </c>
      <c r="B22" s="3">
        <v>53219325000</v>
      </c>
      <c r="C22" s="4">
        <v>23727480000</v>
      </c>
      <c r="D22" s="4">
        <v>21973873287</v>
      </c>
      <c r="E22" s="5">
        <f t="shared" si="0"/>
        <v>92.60938492836155</v>
      </c>
      <c r="F22" s="6">
        <f t="shared" si="1"/>
        <v>1753606713</v>
      </c>
    </row>
    <row r="23" spans="1:6" ht="16.5" customHeight="1">
      <c r="A23" s="2" t="s">
        <v>26</v>
      </c>
      <c r="B23" s="3">
        <v>109751838000</v>
      </c>
      <c r="C23" s="4">
        <v>37128491000</v>
      </c>
      <c r="D23" s="4">
        <v>30357262988</v>
      </c>
      <c r="E23" s="5">
        <f t="shared" si="0"/>
        <v>81.76271690653951</v>
      </c>
      <c r="F23" s="6">
        <f t="shared" si="1"/>
        <v>6771228012</v>
      </c>
    </row>
    <row r="24" spans="1:6" ht="16.5" customHeight="1">
      <c r="A24" s="2" t="s">
        <v>27</v>
      </c>
      <c r="B24" s="3">
        <v>123439560000</v>
      </c>
      <c r="C24" s="4">
        <v>54923117000</v>
      </c>
      <c r="D24" s="4">
        <v>52485335532</v>
      </c>
      <c r="E24" s="5">
        <f t="shared" si="0"/>
        <v>95.5614655519278</v>
      </c>
      <c r="F24" s="6">
        <f t="shared" si="1"/>
        <v>2437781468</v>
      </c>
    </row>
    <row r="25" spans="1:6" ht="16.5" customHeight="1">
      <c r="A25" s="2" t="s">
        <v>28</v>
      </c>
      <c r="B25" s="3">
        <v>115105000</v>
      </c>
      <c r="C25" s="4">
        <v>66716000</v>
      </c>
      <c r="D25" s="4">
        <v>51899463</v>
      </c>
      <c r="E25" s="5">
        <f t="shared" si="0"/>
        <v>77.79162869476588</v>
      </c>
      <c r="F25" s="6">
        <f t="shared" si="1"/>
        <v>14816537</v>
      </c>
    </row>
    <row r="26" spans="1:6" ht="16.5" customHeight="1">
      <c r="A26" s="2" t="s">
        <v>29</v>
      </c>
      <c r="B26" s="3">
        <v>1317250000</v>
      </c>
      <c r="C26" s="4">
        <v>601806000</v>
      </c>
      <c r="D26" s="4">
        <v>568894705</v>
      </c>
      <c r="E26" s="5">
        <f t="shared" si="0"/>
        <v>94.5312451188589</v>
      </c>
      <c r="F26" s="6">
        <f t="shared" si="1"/>
        <v>32911295</v>
      </c>
    </row>
    <row r="27" spans="1:6" ht="16.5" customHeight="1">
      <c r="A27" s="2" t="s">
        <v>30</v>
      </c>
      <c r="B27" s="3">
        <v>2721300000</v>
      </c>
      <c r="C27" s="4">
        <v>1407886000</v>
      </c>
      <c r="D27" s="4">
        <v>1302217989</v>
      </c>
      <c r="E27" s="5">
        <f t="shared" si="0"/>
        <v>92.49456198868374</v>
      </c>
      <c r="F27" s="6">
        <f t="shared" si="1"/>
        <v>105668011</v>
      </c>
    </row>
    <row r="28" spans="1:6" ht="16.5" customHeight="1">
      <c r="A28" s="2" t="s">
        <v>31</v>
      </c>
      <c r="B28" s="3">
        <v>119166503000</v>
      </c>
      <c r="C28" s="4">
        <v>55601996000</v>
      </c>
      <c r="D28" s="4">
        <v>51624075177</v>
      </c>
      <c r="E28" s="5">
        <f t="shared" si="0"/>
        <v>92.84572297908154</v>
      </c>
      <c r="F28" s="6">
        <f t="shared" si="1"/>
        <v>3977920823</v>
      </c>
    </row>
    <row r="29" spans="1:6" ht="16.5" customHeight="1">
      <c r="A29" s="2" t="s">
        <v>32</v>
      </c>
      <c r="B29" s="3">
        <v>209510169000</v>
      </c>
      <c r="C29" s="4">
        <v>134138316000</v>
      </c>
      <c r="D29" s="4">
        <v>129071622535</v>
      </c>
      <c r="E29" s="5">
        <f t="shared" si="0"/>
        <v>96.22278434970065</v>
      </c>
      <c r="F29" s="6">
        <f t="shared" si="1"/>
        <v>5066693465</v>
      </c>
    </row>
    <row r="30" spans="1:6" ht="16.5" customHeight="1">
      <c r="A30" s="2" t="s">
        <v>33</v>
      </c>
      <c r="B30" s="3">
        <v>4646513000</v>
      </c>
      <c r="C30" s="4">
        <v>1765540000</v>
      </c>
      <c r="D30" s="4">
        <v>1516474704</v>
      </c>
      <c r="E30" s="5">
        <f t="shared" si="0"/>
        <v>85.89296781721173</v>
      </c>
      <c r="F30" s="6">
        <f t="shared" si="1"/>
        <v>249065296</v>
      </c>
    </row>
    <row r="31" spans="1:6" ht="16.5" customHeight="1">
      <c r="A31" s="2" t="s">
        <v>34</v>
      </c>
      <c r="B31" s="3">
        <v>18852321000</v>
      </c>
      <c r="C31" s="4">
        <v>8374531000</v>
      </c>
      <c r="D31" s="4">
        <v>7259025548</v>
      </c>
      <c r="E31" s="5">
        <f t="shared" si="0"/>
        <v>86.67978598443304</v>
      </c>
      <c r="F31" s="6">
        <f t="shared" si="1"/>
        <v>1115505452</v>
      </c>
    </row>
    <row r="32" spans="1:6" ht="16.5" customHeight="1">
      <c r="A32" s="2" t="s">
        <v>35</v>
      </c>
      <c r="B32" s="3">
        <v>14052158000</v>
      </c>
      <c r="C32" s="4">
        <v>7291448000</v>
      </c>
      <c r="D32" s="4">
        <v>6895778249</v>
      </c>
      <c r="E32" s="5">
        <f t="shared" si="0"/>
        <v>94.57350925358035</v>
      </c>
      <c r="F32" s="6">
        <f t="shared" si="1"/>
        <v>395669751</v>
      </c>
    </row>
    <row r="33" spans="1:6" ht="16.5" customHeight="1">
      <c r="A33" s="2" t="s">
        <v>36</v>
      </c>
      <c r="B33" s="3">
        <v>50209803000</v>
      </c>
      <c r="C33" s="4">
        <v>24694622000</v>
      </c>
      <c r="D33" s="4">
        <v>24550911647</v>
      </c>
      <c r="E33" s="5">
        <f t="shared" si="0"/>
        <v>99.41804999890259</v>
      </c>
      <c r="F33" s="6">
        <f t="shared" si="1"/>
        <v>143710353</v>
      </c>
    </row>
    <row r="34" spans="1:6" ht="16.5" customHeight="1">
      <c r="A34" s="2" t="s">
        <v>37</v>
      </c>
      <c r="B34" s="3">
        <v>1431812000</v>
      </c>
      <c r="C34" s="4">
        <v>826525000</v>
      </c>
      <c r="D34" s="4">
        <v>786523954</v>
      </c>
      <c r="E34" s="5">
        <f t="shared" si="0"/>
        <v>95.16033441214724</v>
      </c>
      <c r="F34" s="6">
        <f t="shared" si="1"/>
        <v>40001046</v>
      </c>
    </row>
    <row r="35" spans="1:6" ht="16.5" customHeight="1">
      <c r="A35" s="2" t="s">
        <v>38</v>
      </c>
      <c r="B35" s="3">
        <v>117385406000</v>
      </c>
      <c r="C35" s="4">
        <v>90576670000</v>
      </c>
      <c r="D35" s="4">
        <v>87765403035</v>
      </c>
      <c r="E35" s="5">
        <f t="shared" si="0"/>
        <v>96.89625709909627</v>
      </c>
      <c r="F35" s="6">
        <f t="shared" si="1"/>
        <v>2811266965</v>
      </c>
    </row>
    <row r="36" spans="1:6" ht="16.5" customHeight="1">
      <c r="A36" s="2" t="s">
        <v>39</v>
      </c>
      <c r="B36" s="3">
        <v>162537889000</v>
      </c>
      <c r="C36" s="4">
        <v>89947979455</v>
      </c>
      <c r="D36" s="4">
        <v>86702431386</v>
      </c>
      <c r="E36" s="5">
        <f t="shared" si="0"/>
        <v>96.39174988847448</v>
      </c>
      <c r="F36" s="6">
        <f t="shared" si="1"/>
        <v>3245548069</v>
      </c>
    </row>
    <row r="37" spans="1:6" ht="16.5" customHeight="1">
      <c r="A37" s="2" t="s">
        <v>40</v>
      </c>
      <c r="B37" s="3">
        <v>2000000000</v>
      </c>
      <c r="C37" s="12">
        <v>0</v>
      </c>
      <c r="D37" s="12">
        <v>0</v>
      </c>
      <c r="E37" s="5" t="s">
        <v>41</v>
      </c>
      <c r="F37" s="12">
        <f t="shared" si="1"/>
        <v>0</v>
      </c>
    </row>
    <row r="38" spans="1:6" ht="16.5" customHeight="1">
      <c r="A38" s="2" t="s">
        <v>42</v>
      </c>
      <c r="B38" s="3">
        <v>7284191000</v>
      </c>
      <c r="C38" s="12">
        <v>0</v>
      </c>
      <c r="D38" s="12">
        <v>0</v>
      </c>
      <c r="E38" s="5" t="s">
        <v>41</v>
      </c>
      <c r="F38" s="12">
        <f t="shared" si="1"/>
        <v>0</v>
      </c>
    </row>
    <row r="39" spans="1:6" ht="16.5" customHeight="1">
      <c r="A39" s="2" t="s">
        <v>43</v>
      </c>
      <c r="B39" s="3">
        <f>B3-B9</f>
        <v>-132896502000</v>
      </c>
      <c r="C39" s="4">
        <f>C3-C9</f>
        <v>-116129867793</v>
      </c>
      <c r="D39" s="4">
        <f>D3-D9</f>
        <v>8870280794.71997</v>
      </c>
      <c r="E39" s="5" t="s">
        <v>41</v>
      </c>
      <c r="F39" s="6">
        <f t="shared" si="1"/>
        <v>-125000148587.71997</v>
      </c>
    </row>
    <row r="45" spans="1:6" ht="16.5">
      <c r="A45" s="7"/>
      <c r="B45" s="8"/>
      <c r="C45" s="9"/>
      <c r="D45" s="9"/>
      <c r="E45" s="10"/>
      <c r="F45" s="11"/>
    </row>
  </sheetData>
  <sheetProtection/>
  <mergeCells count="6">
    <mergeCell ref="A1:A2"/>
    <mergeCell ref="F1:F2"/>
    <mergeCell ref="E1:E2"/>
    <mergeCell ref="B1:B2"/>
    <mergeCell ref="C1:C2"/>
    <mergeCell ref="D1:D2"/>
  </mergeCells>
  <printOptions/>
  <pageMargins left="0.3937007874015748" right="0.3937007874015748" top="1.1811023622047245" bottom="0.7086614173228347" header="0.31496062992125984" footer="0.31496062992125984"/>
  <pageSetup firstPageNumber="2" useFirstPageNumber="1" horizontalDpi="600" verticalDpi="600" orientation="portrait" pageOrder="overThenDown" paperSize="9" r:id="rId1"/>
  <headerFooter alignWithMargins="0">
    <oddHeader>&amp;L&amp;"標楷體,標準"
&amp;C&amp;"標楷體,標準"&amp;14中央政府總預算半年結算報告&amp;12
&amp;16歲入歲出簡明比較分析表&amp;12
中華民國106年01月01日至106年06月30日&amp;R&amp;"標楷體,標準"
單位:新臺幣元</oddHeader>
    <oddFooter>&amp;C&amp;"標楷體,標準"&amp;10乙&amp;P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</dc:creator>
  <cp:keywords/>
  <dc:description/>
  <cp:lastModifiedBy>會計決算處公務會計科林惠敏</cp:lastModifiedBy>
  <cp:lastPrinted>2017-08-17T08:59:31Z</cp:lastPrinted>
  <dcterms:created xsi:type="dcterms:W3CDTF">2011-06-09T01:20:26Z</dcterms:created>
  <dcterms:modified xsi:type="dcterms:W3CDTF">2017-08-17T09:00:09Z</dcterms:modified>
  <cp:category/>
  <cp:version/>
  <cp:contentType/>
  <cp:contentStatus/>
</cp:coreProperties>
</file>