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表2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'表2'!$A$1:$V$73</definedName>
    <definedName name="Print_Area_MI">#REF!</definedName>
    <definedName name="_xlnm.Print_Titles" localSheetId="0">'表2'!$1:$6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<sst xmlns="http://schemas.openxmlformats.org/spreadsheetml/2006/main" count="247" uniqueCount="90">
  <si>
    <t>表Q01-A3</t>
  </si>
  <si>
    <t>單位：百萬元</t>
  </si>
  <si>
    <t>經常門</t>
  </si>
  <si>
    <t>資本門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</si>
  <si>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</si>
  <si>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</si>
  <si>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</si>
  <si>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</si>
  <si>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</si>
  <si>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</si>
  <si>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</si>
  <si>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</si>
  <si>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</si>
  <si>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</si>
  <si>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</t>
  </si>
  <si>
    <t xml:space="preserve">  銀行局</t>
  </si>
  <si>
    <t xml:space="preserve">  證券期貨局</t>
  </si>
  <si>
    <t xml:space="preserve">  保險局</t>
  </si>
  <si>
    <t xml:space="preserve">  檢查局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</si>
  <si>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</si>
  <si>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</si>
  <si>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</si>
  <si>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</si>
  <si>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</si>
  <si>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</si>
  <si>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</si>
  <si>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</si>
  <si>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</si>
  <si>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</si>
  <si>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</t>
  </si>
  <si>
    <t xml:space="preserve">  文化園區管理局</t>
  </si>
  <si>
    <t xml:space="preserve">  體育委員會</t>
  </si>
  <si>
    <t xml:space="preserve">  客家委員會及所屬</t>
  </si>
  <si>
    <t>97年度中央政府各機關歲出預算截至97年3月底執行情形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</si>
  <si>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</si>
  <si>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r>
      <t>分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配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預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算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數</t>
    </r>
  </si>
  <si>
    <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</si>
  <si>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</si>
  <si>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</si>
  <si>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</si>
  <si>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</si>
  <si>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</si>
  <si>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</si>
  <si>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</si>
  <si>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</si>
  <si>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</si>
  <si>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</si>
  <si>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t>應付未付</t>
  </si>
  <si>
    <t>節餘</t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</si>
  <si>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</si>
  <si>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1</t>
    </r>
    <r>
      <rPr>
        <sz val="13"/>
        <rFont val="標楷體"/>
        <family val="4"/>
      </rPr>
      <t>.總統府主管</t>
    </r>
  </si>
  <si>
    <t>2.行政院主管</t>
  </si>
  <si>
    <t>-</t>
  </si>
  <si>
    <r>
      <t>3</t>
    </r>
    <r>
      <rPr>
        <sz val="13"/>
        <rFont val="標楷體"/>
        <family val="4"/>
      </rPr>
      <t>.立法院主管</t>
    </r>
  </si>
  <si>
    <r>
      <t>4</t>
    </r>
    <r>
      <rPr>
        <sz val="13"/>
        <rFont val="標楷體"/>
        <family val="4"/>
      </rPr>
      <t>.司法院主管</t>
    </r>
  </si>
  <si>
    <r>
      <t>5</t>
    </r>
    <r>
      <rPr>
        <sz val="13"/>
        <rFont val="標楷體"/>
        <family val="4"/>
      </rPr>
      <t>.考試院主管</t>
    </r>
  </si>
  <si>
    <r>
      <t>6</t>
    </r>
    <r>
      <rPr>
        <sz val="13"/>
        <rFont val="標楷體"/>
        <family val="4"/>
      </rPr>
      <t>.監察院主管</t>
    </r>
  </si>
  <si>
    <r>
      <t>7</t>
    </r>
    <r>
      <rPr>
        <sz val="13"/>
        <rFont val="標楷體"/>
        <family val="4"/>
      </rPr>
      <t>.內政部主管</t>
    </r>
  </si>
  <si>
    <r>
      <t>8</t>
    </r>
    <r>
      <rPr>
        <sz val="13"/>
        <rFont val="標楷體"/>
        <family val="4"/>
      </rPr>
      <t>.外交部主管</t>
    </r>
  </si>
  <si>
    <r>
      <t>9</t>
    </r>
    <r>
      <rPr>
        <sz val="13"/>
        <rFont val="標楷體"/>
        <family val="4"/>
      </rPr>
      <t>.國防部主管</t>
    </r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</si>
  <si>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</si>
  <si>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</si>
  <si>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</si>
  <si>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</si>
  <si>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</si>
  <si>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</si>
  <si>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</si>
  <si>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</si>
  <si>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</si>
  <si>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r>
      <t>19</t>
    </r>
    <r>
      <rPr>
        <sz val="13"/>
        <rFont val="標楷體"/>
        <family val="4"/>
      </rPr>
      <t>.原子能委員會主管</t>
    </r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</si>
  <si>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</si>
  <si>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</si>
  <si>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</si>
  <si>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</si>
  <si>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</si>
  <si>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</si>
  <si>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r>
      <t xml:space="preserve">   </t>
    </r>
    <r>
      <rPr>
        <sz val="13"/>
        <rFont val="標楷體"/>
        <family val="4"/>
      </rPr>
      <t>台灣省政府</t>
    </r>
  </si>
  <si>
    <r>
      <t xml:space="preserve">   </t>
    </r>
    <r>
      <rPr>
        <sz val="13"/>
        <rFont val="標楷體"/>
        <family val="4"/>
      </rPr>
      <t>臺灣省諮議會</t>
    </r>
  </si>
  <si>
    <r>
      <t xml:space="preserve">   </t>
    </r>
    <r>
      <rPr>
        <sz val="13"/>
        <rFont val="標楷體"/>
        <family val="4"/>
      </rPr>
      <t>補助臺灣省各縣市政府</t>
    </r>
  </si>
  <si>
    <r>
      <t xml:space="preserve">   </t>
    </r>
    <r>
      <rPr>
        <sz val="13"/>
        <rFont val="標楷體"/>
        <family val="4"/>
      </rPr>
      <t>福建省政府</t>
    </r>
  </si>
  <si>
    <r>
      <t xml:space="preserve">    </t>
    </r>
    <r>
      <rPr>
        <sz val="11"/>
        <rFont val="標楷體"/>
        <family val="4"/>
      </rPr>
      <t>北、高市統籌分配稅款減少專案補助</t>
    </r>
  </si>
  <si>
    <t>26.統籌部分</t>
  </si>
  <si>
    <t>27.災害準備金</t>
  </si>
  <si>
    <t>28.第二預備金</t>
  </si>
  <si>
    <r>
      <t>合</t>
    </r>
    <r>
      <rPr>
        <sz val="13"/>
        <rFont val="Times New Roman"/>
        <family val="1"/>
      </rPr>
      <t xml:space="preserve">                        </t>
    </r>
    <r>
      <rPr>
        <sz val="13"/>
        <rFont val="標楷體"/>
        <family val="4"/>
      </rPr>
      <t>計</t>
    </r>
  </si>
  <si>
    <t>註：1.表列累計執行數含暫付數。</t>
  </si>
  <si>
    <t xml:space="preserve">    2.表列統籌部分，包括公教員工資遣退職給付、公教人員婚喪生育及子女教育補助、早期退休公教人員生活困難照護金、公務人員退休撫卹給付等項。</t>
  </si>
  <si>
    <t xml:space="preserve">    3.表列第二預備金72.03億元為尚未動支之預算數，該預備金原預算數80億元，截至3月底止已動支7.97億元，係行政院、蒙藏委員會、衛生署主管動支，已併入各主管表達；另災害準備金預算數20億元，尚未動支。　   </t>
  </si>
  <si>
    <t xml:space="preserve">   </t>
  </si>
  <si>
    <r>
      <t xml:space="preserve">    </t>
    </r>
    <r>
      <rPr>
        <sz val="11"/>
        <rFont val="標楷體"/>
        <family val="4"/>
      </rPr>
      <t xml:space="preserve">    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</si>
</sst>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-* #,##0_-;\-* #,##0_-;_-* &quot;&quot;_-;_-@_-"/>
    <numFmt numFmtId="218" formatCode="_-* #,##0_ \ \-;\-* #,##0\ \ _-;_-* &quot;-&quot;\ \ _-;_-@_-"/>
    <numFmt numFmtId="219" formatCode="_-* #,##0\ \ \ _-;\-* #,##0_-;_-* &quot;-  &quot;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</numFmts>
  <fonts count="27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sz val="10"/>
      <name val="細明體"/>
      <family val="3"/>
    </font>
    <font>
      <sz val="10"/>
      <color indexed="10"/>
      <name val="細明體"/>
      <family val="3"/>
    </font>
    <font>
      <sz val="13"/>
      <color indexed="8"/>
      <name val="Times New Roman"/>
      <family val="1"/>
    </font>
    <font>
      <sz val="11"/>
      <name val="標楷體"/>
      <family val="4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3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Alignment="1" applyProtection="1">
      <alignment horizontal="centerContinuous" vertical="center"/>
      <protection/>
    </xf>
    <xf numFmtId="37" fontId="14" fillId="0" borderId="0" xfId="19" applyFont="1" applyAlignment="1" applyProtection="1" quotePrefix="1">
      <alignment horizontal="right" vertical="center"/>
      <protection locked="0"/>
    </xf>
    <xf numFmtId="37" fontId="14" fillId="0" borderId="0" xfId="19" applyFont="1" applyFill="1" applyBorder="1" applyProtection="1">
      <alignment/>
      <protection locked="0"/>
    </xf>
    <xf numFmtId="37" fontId="14" fillId="0" borderId="0" xfId="19" applyFont="1" applyBorder="1" applyProtection="1">
      <alignment/>
      <protection locked="0"/>
    </xf>
    <xf numFmtId="37" fontId="15" fillId="0" borderId="2" xfId="19" applyFont="1" applyBorder="1" applyAlignment="1" applyProtection="1">
      <alignment vertical="center"/>
      <protection locked="0"/>
    </xf>
    <xf numFmtId="37" fontId="16" fillId="0" borderId="1" xfId="19" applyFont="1" applyBorder="1" applyAlignment="1" applyProtection="1" quotePrefix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" vertical="center"/>
      <protection locked="0"/>
    </xf>
    <xf numFmtId="37" fontId="16" fillId="0" borderId="3" xfId="19" applyFont="1" applyBorder="1" applyAlignment="1" applyProtection="1">
      <alignment horizontal="centerContinuous"/>
      <protection locked="0"/>
    </xf>
    <xf numFmtId="37" fontId="16" fillId="0" borderId="3" xfId="19" applyFont="1" applyBorder="1" applyAlignment="1" applyProtection="1">
      <alignment horizontal="centerContinuous"/>
      <protection/>
    </xf>
    <xf numFmtId="37" fontId="16" fillId="0" borderId="1" xfId="19" applyFont="1" applyBorder="1" applyAlignment="1" applyProtection="1">
      <alignment horizontal="centerContinuous" vertical="center"/>
      <protection/>
    </xf>
    <xf numFmtId="37" fontId="15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8" fillId="0" borderId="5" xfId="19" applyFont="1" applyBorder="1" applyProtection="1">
      <alignment/>
      <protection locked="0"/>
    </xf>
    <xf numFmtId="37" fontId="18" fillId="0" borderId="5" xfId="19" applyFont="1" applyBorder="1" applyProtection="1">
      <alignment/>
      <protection/>
    </xf>
    <xf numFmtId="37" fontId="16" fillId="0" borderId="5" xfId="19" applyFont="1" applyBorder="1" applyAlignment="1" applyProtection="1">
      <alignment horizontal="center" vertical="center"/>
      <protection locked="0"/>
    </xf>
    <xf numFmtId="37" fontId="20" fillId="0" borderId="5" xfId="19" applyFont="1" applyBorder="1" applyAlignment="1" applyProtection="1">
      <alignment horizontal="center" vertical="center"/>
      <protection/>
    </xf>
    <xf numFmtId="37" fontId="10" fillId="0" borderId="5" xfId="19" applyFont="1" applyBorder="1" applyAlignment="1" applyProtection="1">
      <alignment horizontal="center" vertical="center"/>
      <protection locked="0"/>
    </xf>
    <xf numFmtId="37" fontId="21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7" fillId="0" borderId="1" xfId="19" applyFont="1" applyBorder="1" applyAlignment="1" applyProtection="1">
      <alignment horizontal="left" indent="1"/>
      <protection locked="0"/>
    </xf>
    <xf numFmtId="180" fontId="17" fillId="0" borderId="1" xfId="19" applyNumberFormat="1" applyFont="1" applyBorder="1" applyAlignment="1" applyProtection="1">
      <alignment/>
      <protection locked="0"/>
    </xf>
    <xf numFmtId="180" fontId="17" fillId="0" borderId="1" xfId="19" applyNumberFormat="1" applyFont="1" applyBorder="1" applyAlignment="1" applyProtection="1">
      <alignment/>
      <protection/>
    </xf>
    <xf numFmtId="41" fontId="17" fillId="0" borderId="1" xfId="21" applyNumberFormat="1" applyFont="1" applyBorder="1" applyAlignment="1" applyProtection="1">
      <alignment horizontal="right"/>
      <protection/>
    </xf>
    <xf numFmtId="41" fontId="17" fillId="0" borderId="1" xfId="19" applyNumberFormat="1" applyFont="1" applyBorder="1" applyAlignment="1" applyProtection="1">
      <alignment horizontal="right"/>
      <protection/>
    </xf>
    <xf numFmtId="41" fontId="17" fillId="0" borderId="1" xfId="22" applyNumberFormat="1" applyFont="1" applyBorder="1" applyAlignment="1" applyProtection="1">
      <alignment horizontal="right"/>
      <protection/>
    </xf>
    <xf numFmtId="37" fontId="22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6" fillId="0" borderId="1" xfId="19" applyFont="1" applyBorder="1" applyAlignment="1" applyProtection="1">
      <alignment horizontal="left" indent="1"/>
      <protection locked="0"/>
    </xf>
    <xf numFmtId="37" fontId="16" fillId="0" borderId="1" xfId="19" applyFont="1" applyBorder="1" applyAlignment="1" applyProtection="1" quotePrefix="1">
      <alignment horizontal="left" indent="1"/>
      <protection locked="0"/>
    </xf>
    <xf numFmtId="180" fontId="17" fillId="0" borderId="1" xfId="19" applyNumberFormat="1" applyFont="1" applyBorder="1" applyAlignment="1" applyProtection="1" quotePrefix="1">
      <alignment horizontal="right"/>
      <protection locked="0"/>
    </xf>
    <xf numFmtId="37" fontId="23" fillId="0" borderId="0" xfId="19" applyFont="1" applyFill="1" applyBorder="1" applyAlignment="1" applyProtection="1">
      <alignment/>
      <protection locked="0"/>
    </xf>
    <xf numFmtId="37" fontId="11" fillId="0" borderId="0" xfId="19" applyFont="1" applyFill="1" applyBorder="1" applyAlignment="1" applyProtection="1">
      <alignment/>
      <protection locked="0"/>
    </xf>
    <xf numFmtId="37" fontId="17" fillId="0" borderId="5" xfId="19" applyFont="1" applyBorder="1" applyAlignment="1" applyProtection="1">
      <alignment horizontal="left" indent="1"/>
      <protection locked="0"/>
    </xf>
    <xf numFmtId="180" fontId="17" fillId="0" borderId="5" xfId="19" applyNumberFormat="1" applyFont="1" applyBorder="1" applyAlignment="1" applyProtection="1">
      <alignment/>
      <protection locked="0"/>
    </xf>
    <xf numFmtId="180" fontId="17" fillId="0" borderId="5" xfId="19" applyNumberFormat="1" applyFont="1" applyBorder="1" applyAlignment="1" applyProtection="1">
      <alignment/>
      <protection/>
    </xf>
    <xf numFmtId="41" fontId="17" fillId="0" borderId="5" xfId="21" applyNumberFormat="1" applyFont="1" applyBorder="1" applyAlignment="1" applyProtection="1">
      <alignment horizontal="right"/>
      <protection/>
    </xf>
    <xf numFmtId="41" fontId="17" fillId="0" borderId="5" xfId="19" applyNumberFormat="1" applyFont="1" applyBorder="1" applyAlignment="1" applyProtection="1">
      <alignment horizontal="right"/>
      <protection/>
    </xf>
    <xf numFmtId="41" fontId="17" fillId="0" borderId="5" xfId="22" applyNumberFormat="1" applyFont="1" applyBorder="1" applyAlignment="1" applyProtection="1">
      <alignment horizontal="right"/>
      <protection/>
    </xf>
    <xf numFmtId="180" fontId="24" fillId="0" borderId="1" xfId="19" applyNumberFormat="1" applyFont="1" applyBorder="1" applyAlignment="1" applyProtection="1">
      <alignment/>
      <protection locked="0"/>
    </xf>
    <xf numFmtId="37" fontId="17" fillId="0" borderId="1" xfId="19" applyFont="1" applyBorder="1" applyAlignment="1" applyProtection="1">
      <alignment horizontal="left" indent="2"/>
      <protection locked="0"/>
    </xf>
    <xf numFmtId="37" fontId="1" fillId="0" borderId="1" xfId="19" applyFont="1" applyBorder="1" applyAlignment="1" applyProtection="1">
      <alignment horizontal="left" indent="2"/>
      <protection locked="0"/>
    </xf>
    <xf numFmtId="37" fontId="16" fillId="0" borderId="1" xfId="19" applyFont="1" applyBorder="1" applyAlignment="1" applyProtection="1">
      <alignment horizontal="center"/>
      <protection locked="0"/>
    </xf>
    <xf numFmtId="180" fontId="26" fillId="0" borderId="1" xfId="19" applyNumberFormat="1" applyFont="1" applyBorder="1" applyAlignment="1" applyProtection="1">
      <alignment/>
      <protection locked="0"/>
    </xf>
    <xf numFmtId="41" fontId="26" fillId="0" borderId="1" xfId="21" applyNumberFormat="1" applyFont="1" applyBorder="1" applyAlignment="1" applyProtection="1" quotePrefix="1">
      <alignment horizontal="right" vertical="center"/>
      <protection/>
    </xf>
    <xf numFmtId="41" fontId="26" fillId="0" borderId="1" xfId="19" applyNumberFormat="1" applyFont="1" applyBorder="1" applyAlignment="1" applyProtection="1" quotePrefix="1">
      <alignment horizontal="right" vertical="center"/>
      <protection/>
    </xf>
    <xf numFmtId="41" fontId="26" fillId="0" borderId="1" xfId="22" applyNumberFormat="1" applyFont="1" applyBorder="1" applyAlignment="1" applyProtection="1">
      <alignment horizontal="right" vertical="center"/>
      <protection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7" fontId="10" fillId="0" borderId="0" xfId="19" applyFont="1" applyProtection="1">
      <alignment/>
      <protection locked="0"/>
    </xf>
    <xf numFmtId="37" fontId="1" fillId="0" borderId="0" xfId="19" applyFont="1" applyBorder="1" applyAlignment="1" applyProtection="1">
      <alignment horizontal="left" wrapText="1"/>
      <protection locked="0"/>
    </xf>
    <xf numFmtId="37" fontId="25" fillId="0" borderId="0" xfId="19" applyFont="1" applyBorder="1" applyAlignment="1" applyProtection="1">
      <alignment horizontal="left" wrapText="1"/>
      <protection locked="0"/>
    </xf>
    <xf numFmtId="37" fontId="21" fillId="0" borderId="0" xfId="19" applyFont="1" applyBorder="1" applyAlignment="1" applyProtection="1">
      <alignment horizontal="left" wrapText="1"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Percent" xfId="24"/>
    <cellStyle name="Currency" xfId="25"/>
    <cellStyle name="Currency [0]" xfId="26"/>
    <cellStyle name="貨幣[0]_A-DET07" xfId="27"/>
    <cellStyle name="Hyperlink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showGridLines="0" tabSelected="1" zoomScale="85" zoomScaleNormal="85" workbookViewId="0" topLeftCell="A2">
      <pane xSplit="1" ySplit="5" topLeftCell="B7" activePane="bottomRight" state="frozen"/>
      <selection pane="topLeft" activeCell="A9" sqref="A9"/>
      <selection pane="topRight" activeCell="A9" sqref="A9"/>
      <selection pane="bottomLeft" activeCell="A9" sqref="A9"/>
      <selection pane="bottomRight" activeCell="C8" sqref="C8"/>
    </sheetView>
  </sheetViews>
  <sheetFormatPr defaultColWidth="9.00390625" defaultRowHeight="16.5"/>
  <cols>
    <col min="1" max="1" width="38.875" style="67" customWidth="1"/>
    <col min="2" max="2" width="12.375" style="2" customWidth="1"/>
    <col min="3" max="3" width="11.375" style="2" customWidth="1"/>
    <col min="4" max="4" width="12.50390625" style="3" customWidth="1"/>
    <col min="5" max="5" width="12.375" style="2" customWidth="1"/>
    <col min="6" max="6" width="10.875" style="2" customWidth="1"/>
    <col min="7" max="7" width="12.375" style="3" customWidth="1"/>
    <col min="8" max="8" width="11.75390625" style="2" customWidth="1"/>
    <col min="9" max="9" width="9.75390625" style="2" hidden="1" customWidth="1"/>
    <col min="10" max="10" width="10.00390625" style="2" hidden="1" customWidth="1"/>
    <col min="11" max="11" width="6.375" style="2" customWidth="1"/>
    <col min="12" max="12" width="6.375" style="3" customWidth="1"/>
    <col min="13" max="13" width="11.25390625" style="2" customWidth="1"/>
    <col min="14" max="14" width="9.625" style="2" hidden="1" customWidth="1"/>
    <col min="15" max="15" width="9.00390625" style="2" hidden="1" customWidth="1"/>
    <col min="16" max="16" width="9.75390625" style="2" hidden="1" customWidth="1"/>
    <col min="17" max="17" width="8.125" style="2" hidden="1" customWidth="1"/>
    <col min="18" max="18" width="6.25390625" style="2" customWidth="1"/>
    <col min="19" max="19" width="7.00390625" style="3" customWidth="1"/>
    <col min="20" max="20" width="12.375" style="3" customWidth="1"/>
    <col min="21" max="22" width="6.625" style="3" customWidth="1"/>
    <col min="23" max="23" width="10.875" style="66" customWidth="1"/>
    <col min="24" max="24" width="10.125" style="66" customWidth="1"/>
    <col min="25" max="25" width="9.00390625" style="66" customWidth="1"/>
  </cols>
  <sheetData>
    <row r="1" spans="1:25" s="2" customFormat="1" ht="35.25" customHeight="1" hidden="1">
      <c r="A1" s="1" t="s">
        <v>0</v>
      </c>
      <c r="D1" s="3"/>
      <c r="G1" s="3"/>
      <c r="L1" s="3"/>
      <c r="S1" s="3"/>
      <c r="T1" s="3"/>
      <c r="U1" s="3"/>
      <c r="V1" s="3"/>
      <c r="W1" s="4"/>
      <c r="X1" s="4"/>
      <c r="Y1" s="4"/>
    </row>
    <row r="2" spans="1:25" s="9" customFormat="1" ht="34.5" customHeight="1">
      <c r="A2" s="5" t="s">
        <v>33</v>
      </c>
      <c r="B2" s="6"/>
      <c r="C2" s="6"/>
      <c r="D2" s="7"/>
      <c r="E2" s="6"/>
      <c r="F2" s="6"/>
      <c r="G2" s="7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7"/>
      <c r="T2" s="7"/>
      <c r="U2" s="7"/>
      <c r="V2" s="7"/>
      <c r="W2" s="8"/>
      <c r="X2" s="8"/>
      <c r="Y2" s="8"/>
    </row>
    <row r="3" spans="1:25" s="15" customFormat="1" ht="22.5" customHeight="1">
      <c r="A3" s="10"/>
      <c r="B3" s="11"/>
      <c r="C3" s="11"/>
      <c r="D3" s="12"/>
      <c r="E3" s="11"/>
      <c r="F3" s="11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2"/>
      <c r="T3" s="12"/>
      <c r="U3" s="12"/>
      <c r="V3" s="13" t="s">
        <v>1</v>
      </c>
      <c r="W3" s="14"/>
      <c r="X3" s="14"/>
      <c r="Y3" s="14"/>
    </row>
    <row r="4" spans="1:25" s="22" customFormat="1" ht="21" customHeight="1">
      <c r="A4" s="16"/>
      <c r="B4" s="17" t="s">
        <v>34</v>
      </c>
      <c r="C4" s="18"/>
      <c r="D4" s="19"/>
      <c r="E4" s="20" t="s">
        <v>35</v>
      </c>
      <c r="F4" s="18"/>
      <c r="G4" s="19"/>
      <c r="H4" s="20" t="s">
        <v>36</v>
      </c>
      <c r="I4" s="18"/>
      <c r="J4" s="18"/>
      <c r="K4" s="18"/>
      <c r="L4" s="19"/>
      <c r="M4" s="18"/>
      <c r="N4" s="18"/>
      <c r="O4" s="18"/>
      <c r="P4" s="18"/>
      <c r="Q4" s="18"/>
      <c r="R4" s="18"/>
      <c r="S4" s="19"/>
      <c r="T4" s="19"/>
      <c r="U4" s="19"/>
      <c r="V4" s="19"/>
      <c r="W4" s="21"/>
      <c r="X4" s="21"/>
      <c r="Y4" s="21"/>
    </row>
    <row r="5" spans="1:25" s="29" customFormat="1" ht="27" customHeight="1">
      <c r="A5" s="23" t="s">
        <v>37</v>
      </c>
      <c r="B5" s="24" t="s">
        <v>2</v>
      </c>
      <c r="C5" s="24" t="s">
        <v>3</v>
      </c>
      <c r="D5" s="25" t="s">
        <v>38</v>
      </c>
      <c r="E5" s="24" t="s">
        <v>2</v>
      </c>
      <c r="F5" s="24" t="s">
        <v>3</v>
      </c>
      <c r="G5" s="25" t="s">
        <v>38</v>
      </c>
      <c r="H5" s="20" t="s">
        <v>39</v>
      </c>
      <c r="I5" s="18"/>
      <c r="J5" s="18"/>
      <c r="K5" s="18"/>
      <c r="L5" s="19"/>
      <c r="M5" s="20" t="s">
        <v>40</v>
      </c>
      <c r="N5" s="18"/>
      <c r="O5" s="18"/>
      <c r="P5" s="18"/>
      <c r="Q5" s="18"/>
      <c r="R5" s="18"/>
      <c r="S5" s="19"/>
      <c r="T5" s="26" t="s">
        <v>41</v>
      </c>
      <c r="U5" s="27"/>
      <c r="V5" s="19"/>
      <c r="W5" s="28"/>
      <c r="X5" s="28"/>
      <c r="Y5" s="28"/>
    </row>
    <row r="6" spans="1:25" s="36" customFormat="1" ht="20.25" customHeight="1">
      <c r="A6" s="30"/>
      <c r="B6" s="30"/>
      <c r="C6" s="30"/>
      <c r="D6" s="31"/>
      <c r="E6" s="30"/>
      <c r="F6" s="30"/>
      <c r="G6" s="31"/>
      <c r="H6" s="32" t="s">
        <v>42</v>
      </c>
      <c r="I6" s="32" t="s">
        <v>43</v>
      </c>
      <c r="J6" s="32" t="s">
        <v>44</v>
      </c>
      <c r="K6" s="33" t="s">
        <v>45</v>
      </c>
      <c r="L6" s="33" t="s">
        <v>46</v>
      </c>
      <c r="M6" s="32" t="s">
        <v>42</v>
      </c>
      <c r="N6" s="32" t="s">
        <v>43</v>
      </c>
      <c r="O6" s="32" t="s">
        <v>44</v>
      </c>
      <c r="P6" s="32" t="s">
        <v>47</v>
      </c>
      <c r="Q6" s="32" t="s">
        <v>48</v>
      </c>
      <c r="R6" s="33" t="s">
        <v>45</v>
      </c>
      <c r="S6" s="33" t="s">
        <v>46</v>
      </c>
      <c r="T6" s="34" t="s">
        <v>49</v>
      </c>
      <c r="U6" s="33" t="s">
        <v>45</v>
      </c>
      <c r="V6" s="33" t="s">
        <v>46</v>
      </c>
      <c r="W6" s="35"/>
      <c r="X6" s="35"/>
      <c r="Y6" s="35"/>
    </row>
    <row r="7" spans="1:25" s="44" customFormat="1" ht="17.25" customHeight="1">
      <c r="A7" s="37" t="s">
        <v>50</v>
      </c>
      <c r="B7" s="38">
        <v>9369</v>
      </c>
      <c r="C7" s="38">
        <v>2779</v>
      </c>
      <c r="D7" s="39">
        <v>12148</v>
      </c>
      <c r="E7" s="38">
        <v>2723</v>
      </c>
      <c r="F7" s="38">
        <v>394</v>
      </c>
      <c r="G7" s="39">
        <v>3117</v>
      </c>
      <c r="H7" s="38">
        <v>2108</v>
      </c>
      <c r="I7" s="38">
        <v>2778657</v>
      </c>
      <c r="J7" s="38">
        <v>394090</v>
      </c>
      <c r="K7" s="40">
        <v>22.49973316255737</v>
      </c>
      <c r="L7" s="41">
        <v>77.41461623209696</v>
      </c>
      <c r="M7" s="38">
        <v>75</v>
      </c>
      <c r="N7" s="38">
        <v>74819</v>
      </c>
      <c r="O7" s="38">
        <v>2779</v>
      </c>
      <c r="P7" s="38">
        <v>394</v>
      </c>
      <c r="Q7" s="38">
        <v>75</v>
      </c>
      <c r="R7" s="40">
        <v>2.6988125224901043</v>
      </c>
      <c r="S7" s="41">
        <v>19.035532994923855</v>
      </c>
      <c r="T7" s="39">
        <v>2183</v>
      </c>
      <c r="U7" s="42">
        <v>17.970036219953904</v>
      </c>
      <c r="V7" s="42">
        <v>70.03529034327879</v>
      </c>
      <c r="W7" s="43"/>
      <c r="X7" s="43"/>
      <c r="Y7" s="43"/>
    </row>
    <row r="8" spans="1:25" s="44" customFormat="1" ht="17.25" customHeight="1">
      <c r="A8" s="45" t="s">
        <v>51</v>
      </c>
      <c r="B8" s="38">
        <v>26246</v>
      </c>
      <c r="C8" s="38">
        <v>13253</v>
      </c>
      <c r="D8" s="39">
        <v>39500</v>
      </c>
      <c r="E8" s="38">
        <v>8864</v>
      </c>
      <c r="F8" s="38">
        <v>625</v>
      </c>
      <c r="G8" s="39">
        <v>9489</v>
      </c>
      <c r="H8" s="38">
        <v>7094</v>
      </c>
      <c r="I8" s="38">
        <v>13195853</v>
      </c>
      <c r="J8" s="38">
        <v>625712</v>
      </c>
      <c r="K8" s="40">
        <v>27.02785080199642</v>
      </c>
      <c r="L8" s="41">
        <v>80.03158844765343</v>
      </c>
      <c r="M8" s="38">
        <v>143</v>
      </c>
      <c r="N8" s="38">
        <v>140525</v>
      </c>
      <c r="O8" s="38">
        <v>13197</v>
      </c>
      <c r="P8" s="38">
        <v>625</v>
      </c>
      <c r="Q8" s="38">
        <v>139</v>
      </c>
      <c r="R8" s="40">
        <v>1.0790009809099828</v>
      </c>
      <c r="S8" s="41">
        <v>22.88</v>
      </c>
      <c r="T8" s="39">
        <v>7237</v>
      </c>
      <c r="U8" s="42">
        <v>18.321518987341772</v>
      </c>
      <c r="V8" s="42">
        <v>76.26725682369059</v>
      </c>
      <c r="W8" s="43"/>
      <c r="X8" s="43"/>
      <c r="Y8" s="43"/>
    </row>
    <row r="9" spans="1:25" s="44" customFormat="1" ht="17.25" customHeight="1">
      <c r="A9" s="46" t="s">
        <v>4</v>
      </c>
      <c r="B9" s="38">
        <v>738</v>
      </c>
      <c r="C9" s="38">
        <v>50</v>
      </c>
      <c r="D9" s="39">
        <v>788</v>
      </c>
      <c r="E9" s="38">
        <v>272</v>
      </c>
      <c r="F9" s="38">
        <v>6</v>
      </c>
      <c r="G9" s="39">
        <v>278</v>
      </c>
      <c r="H9" s="38">
        <v>250</v>
      </c>
      <c r="I9" s="38">
        <v>50212</v>
      </c>
      <c r="J9" s="38">
        <v>6364</v>
      </c>
      <c r="K9" s="40">
        <v>33.87533875338754</v>
      </c>
      <c r="L9" s="41">
        <v>91.91176470588235</v>
      </c>
      <c r="M9" s="38">
        <v>1</v>
      </c>
      <c r="N9" s="38">
        <v>1438</v>
      </c>
      <c r="O9" s="38">
        <v>50</v>
      </c>
      <c r="P9" s="38">
        <v>6</v>
      </c>
      <c r="Q9" s="38">
        <v>1</v>
      </c>
      <c r="R9" s="40">
        <v>2</v>
      </c>
      <c r="S9" s="41">
        <v>16.666666666666664</v>
      </c>
      <c r="T9" s="39">
        <v>251</v>
      </c>
      <c r="U9" s="42">
        <v>31.85279187817259</v>
      </c>
      <c r="V9" s="42">
        <v>90.28776978417267</v>
      </c>
      <c r="W9" s="43"/>
      <c r="X9" s="43"/>
      <c r="Y9" s="43"/>
    </row>
    <row r="10" spans="1:25" s="44" customFormat="1" ht="17.25" customHeight="1">
      <c r="A10" s="46" t="s">
        <v>5</v>
      </c>
      <c r="B10" s="38">
        <v>822</v>
      </c>
      <c r="C10" s="38">
        <v>25</v>
      </c>
      <c r="D10" s="39">
        <v>847</v>
      </c>
      <c r="E10" s="38">
        <v>289</v>
      </c>
      <c r="F10" s="38">
        <v>2</v>
      </c>
      <c r="G10" s="39">
        <v>291</v>
      </c>
      <c r="H10" s="38">
        <v>269</v>
      </c>
      <c r="I10" s="38">
        <v>24622</v>
      </c>
      <c r="J10" s="38">
        <v>1594</v>
      </c>
      <c r="K10" s="40">
        <v>32.72506082725061</v>
      </c>
      <c r="L10" s="41">
        <v>93.07958477508652</v>
      </c>
      <c r="M10" s="38">
        <v>1</v>
      </c>
      <c r="N10" s="38">
        <v>1048</v>
      </c>
      <c r="O10" s="38">
        <v>25</v>
      </c>
      <c r="P10" s="38">
        <v>2</v>
      </c>
      <c r="Q10" s="38">
        <v>1</v>
      </c>
      <c r="R10" s="40">
        <v>4</v>
      </c>
      <c r="S10" s="41">
        <v>50</v>
      </c>
      <c r="T10" s="39">
        <v>270</v>
      </c>
      <c r="U10" s="42">
        <v>31.87721369539551</v>
      </c>
      <c r="V10" s="42">
        <v>92.78350515463917</v>
      </c>
      <c r="W10" s="43"/>
      <c r="X10" s="43"/>
      <c r="Y10" s="43"/>
    </row>
    <row r="11" spans="1:25" s="44" customFormat="1" ht="17.25" customHeight="1">
      <c r="A11" s="46" t="s">
        <v>6</v>
      </c>
      <c r="B11" s="38">
        <v>202</v>
      </c>
      <c r="C11" s="38">
        <v>27</v>
      </c>
      <c r="D11" s="39">
        <v>229</v>
      </c>
      <c r="E11" s="38">
        <v>72</v>
      </c>
      <c r="F11" s="47" t="s">
        <v>52</v>
      </c>
      <c r="G11" s="39">
        <v>72</v>
      </c>
      <c r="H11" s="38">
        <v>66</v>
      </c>
      <c r="I11" s="38">
        <v>27167</v>
      </c>
      <c r="J11" s="38">
        <v>308</v>
      </c>
      <c r="K11" s="40">
        <v>32.67326732673268</v>
      </c>
      <c r="L11" s="41">
        <v>91.66666666666666</v>
      </c>
      <c r="M11" s="47" t="s">
        <v>52</v>
      </c>
      <c r="N11" s="38"/>
      <c r="O11" s="38"/>
      <c r="P11" s="38"/>
      <c r="Q11" s="38"/>
      <c r="R11" s="47" t="s">
        <v>52</v>
      </c>
      <c r="S11" s="47" t="s">
        <v>52</v>
      </c>
      <c r="T11" s="39">
        <v>66</v>
      </c>
      <c r="U11" s="42">
        <v>28.82096069868996</v>
      </c>
      <c r="V11" s="42">
        <v>91.66666666666666</v>
      </c>
      <c r="W11" s="43"/>
      <c r="X11" s="48"/>
      <c r="Y11" s="48"/>
    </row>
    <row r="12" spans="1:25" s="44" customFormat="1" ht="17.25" customHeight="1">
      <c r="A12" s="46" t="s">
        <v>7</v>
      </c>
      <c r="B12" s="38">
        <v>3466</v>
      </c>
      <c r="C12" s="38">
        <v>281</v>
      </c>
      <c r="D12" s="39">
        <v>3747</v>
      </c>
      <c r="E12" s="38">
        <v>955</v>
      </c>
      <c r="F12" s="38">
        <v>6</v>
      </c>
      <c r="G12" s="39">
        <v>961</v>
      </c>
      <c r="H12" s="38">
        <v>774</v>
      </c>
      <c r="I12" s="38">
        <v>281199</v>
      </c>
      <c r="J12" s="38">
        <v>6218</v>
      </c>
      <c r="K12" s="40">
        <v>22.33121754183497</v>
      </c>
      <c r="L12" s="41">
        <v>81.04712041884817</v>
      </c>
      <c r="M12" s="47" t="s">
        <v>52</v>
      </c>
      <c r="N12" s="38"/>
      <c r="O12" s="38"/>
      <c r="P12" s="38"/>
      <c r="Q12" s="38"/>
      <c r="R12" s="47" t="s">
        <v>52</v>
      </c>
      <c r="S12" s="47" t="s">
        <v>52</v>
      </c>
      <c r="T12" s="39">
        <v>774</v>
      </c>
      <c r="U12" s="42">
        <v>20.656525220176142</v>
      </c>
      <c r="V12" s="42">
        <v>80.5411030176899</v>
      </c>
      <c r="W12" s="43"/>
      <c r="X12" s="43"/>
      <c r="Y12" s="43"/>
    </row>
    <row r="13" spans="1:25" s="44" customFormat="1" ht="17.25" customHeight="1">
      <c r="A13" s="46" t="s">
        <v>8</v>
      </c>
      <c r="B13" s="38">
        <v>531</v>
      </c>
      <c r="C13" s="38">
        <v>50</v>
      </c>
      <c r="D13" s="39">
        <v>581</v>
      </c>
      <c r="E13" s="38">
        <v>148</v>
      </c>
      <c r="F13" s="38">
        <v>4</v>
      </c>
      <c r="G13" s="39">
        <v>152</v>
      </c>
      <c r="H13" s="38">
        <v>134</v>
      </c>
      <c r="I13" s="38">
        <v>49643</v>
      </c>
      <c r="J13" s="38">
        <v>3880</v>
      </c>
      <c r="K13" s="40">
        <v>25.235404896421848</v>
      </c>
      <c r="L13" s="41">
        <v>90.54054054054053</v>
      </c>
      <c r="M13" s="38">
        <v>1</v>
      </c>
      <c r="N13" s="38">
        <v>1025</v>
      </c>
      <c r="O13" s="38">
        <v>50</v>
      </c>
      <c r="P13" s="38">
        <v>4</v>
      </c>
      <c r="Q13" s="38">
        <v>1</v>
      </c>
      <c r="R13" s="40">
        <v>2</v>
      </c>
      <c r="S13" s="41">
        <v>25</v>
      </c>
      <c r="T13" s="39">
        <v>135</v>
      </c>
      <c r="U13" s="42">
        <v>23.23580034423408</v>
      </c>
      <c r="V13" s="42">
        <v>88.81578947368422</v>
      </c>
      <c r="W13" s="43"/>
      <c r="X13" s="43"/>
      <c r="Y13" s="43"/>
    </row>
    <row r="14" spans="1:25" s="44" customFormat="1" ht="17.25" customHeight="1">
      <c r="A14" s="46" t="s">
        <v>9</v>
      </c>
      <c r="B14" s="38">
        <v>136</v>
      </c>
      <c r="C14" s="38">
        <v>10</v>
      </c>
      <c r="D14" s="39">
        <v>146</v>
      </c>
      <c r="E14" s="38">
        <v>28</v>
      </c>
      <c r="F14" s="38">
        <v>3</v>
      </c>
      <c r="G14" s="39">
        <v>31</v>
      </c>
      <c r="H14" s="38">
        <v>26</v>
      </c>
      <c r="I14" s="38">
        <v>10198</v>
      </c>
      <c r="J14" s="38">
        <v>2579</v>
      </c>
      <c r="K14" s="40">
        <v>19.11764705882353</v>
      </c>
      <c r="L14" s="41">
        <v>92.85714285714286</v>
      </c>
      <c r="M14" s="38">
        <v>2</v>
      </c>
      <c r="N14" s="38">
        <v>2164</v>
      </c>
      <c r="O14" s="38">
        <v>10</v>
      </c>
      <c r="P14" s="38">
        <v>3</v>
      </c>
      <c r="Q14" s="38">
        <v>2</v>
      </c>
      <c r="R14" s="40">
        <v>20</v>
      </c>
      <c r="S14" s="41">
        <v>66.66666666666666</v>
      </c>
      <c r="T14" s="39">
        <v>28</v>
      </c>
      <c r="U14" s="42">
        <v>19.17808219178082</v>
      </c>
      <c r="V14" s="42">
        <v>90.32258064516128</v>
      </c>
      <c r="W14" s="43"/>
      <c r="X14" s="48"/>
      <c r="Y14" s="48"/>
    </row>
    <row r="15" spans="1:25" s="44" customFormat="1" ht="17.25" customHeight="1">
      <c r="A15" s="46" t="s">
        <v>10</v>
      </c>
      <c r="B15" s="38">
        <v>225</v>
      </c>
      <c r="C15" s="38">
        <v>3</v>
      </c>
      <c r="D15" s="39">
        <v>228</v>
      </c>
      <c r="E15" s="38">
        <v>26</v>
      </c>
      <c r="F15" s="47" t="s">
        <v>52</v>
      </c>
      <c r="G15" s="39">
        <v>26</v>
      </c>
      <c r="H15" s="38">
        <v>25</v>
      </c>
      <c r="I15" s="38">
        <v>10198</v>
      </c>
      <c r="J15" s="38">
        <v>2579</v>
      </c>
      <c r="K15" s="40">
        <v>11.11111111111111</v>
      </c>
      <c r="L15" s="41">
        <v>96.15384615384616</v>
      </c>
      <c r="M15" s="47" t="s">
        <v>52</v>
      </c>
      <c r="N15" s="38"/>
      <c r="O15" s="38"/>
      <c r="P15" s="38"/>
      <c r="Q15" s="38"/>
      <c r="R15" s="47" t="s">
        <v>52</v>
      </c>
      <c r="S15" s="47" t="s">
        <v>52</v>
      </c>
      <c r="T15" s="39">
        <v>25</v>
      </c>
      <c r="U15" s="42">
        <v>10.964912280701753</v>
      </c>
      <c r="V15" s="42">
        <v>96.15384615384616</v>
      </c>
      <c r="W15" s="43"/>
      <c r="X15" s="43"/>
      <c r="Y15" s="43"/>
    </row>
    <row r="16" spans="1:25" s="44" customFormat="1" ht="17.25" customHeight="1">
      <c r="A16" s="46" t="s">
        <v>11</v>
      </c>
      <c r="B16" s="38">
        <v>137</v>
      </c>
      <c r="C16" s="38">
        <v>7</v>
      </c>
      <c r="D16" s="39">
        <v>144</v>
      </c>
      <c r="E16" s="38">
        <v>47</v>
      </c>
      <c r="F16" s="38">
        <v>4</v>
      </c>
      <c r="G16" s="39">
        <v>51</v>
      </c>
      <c r="H16" s="38">
        <v>42</v>
      </c>
      <c r="I16" s="38">
        <v>2999</v>
      </c>
      <c r="J16" s="38">
        <v>0</v>
      </c>
      <c r="K16" s="40">
        <v>30.656934306569344</v>
      </c>
      <c r="L16" s="41">
        <v>89.36170212765957</v>
      </c>
      <c r="M16" s="38">
        <v>4</v>
      </c>
      <c r="N16" s="38">
        <v>0</v>
      </c>
      <c r="O16" s="38">
        <v>3</v>
      </c>
      <c r="P16" s="38">
        <v>0</v>
      </c>
      <c r="Q16" s="38">
        <v>0</v>
      </c>
      <c r="R16" s="40">
        <v>57.14285714285714</v>
      </c>
      <c r="S16" s="41">
        <v>100</v>
      </c>
      <c r="T16" s="39">
        <v>46</v>
      </c>
      <c r="U16" s="42">
        <v>31.944444444444443</v>
      </c>
      <c r="V16" s="42">
        <v>90.19607843137256</v>
      </c>
      <c r="W16" s="43"/>
      <c r="X16" s="43"/>
      <c r="Y16" s="43"/>
    </row>
    <row r="17" spans="1:25" s="44" customFormat="1" ht="17.25" customHeight="1">
      <c r="A17" s="46" t="s">
        <v>12</v>
      </c>
      <c r="B17" s="38">
        <v>605</v>
      </c>
      <c r="C17" s="38">
        <v>96</v>
      </c>
      <c r="D17" s="39">
        <v>701</v>
      </c>
      <c r="E17" s="38">
        <v>219</v>
      </c>
      <c r="F17" s="38">
        <v>6</v>
      </c>
      <c r="G17" s="39">
        <v>225</v>
      </c>
      <c r="H17" s="38">
        <v>202</v>
      </c>
      <c r="I17" s="38">
        <v>95853</v>
      </c>
      <c r="J17" s="38">
        <v>6100</v>
      </c>
      <c r="K17" s="40">
        <v>33.388429752066116</v>
      </c>
      <c r="L17" s="41">
        <v>92.23744292237443</v>
      </c>
      <c r="M17" s="47" t="s">
        <v>52</v>
      </c>
      <c r="N17" s="38"/>
      <c r="O17" s="38"/>
      <c r="P17" s="38"/>
      <c r="Q17" s="38"/>
      <c r="R17" s="47" t="s">
        <v>52</v>
      </c>
      <c r="S17" s="47" t="s">
        <v>52</v>
      </c>
      <c r="T17" s="39">
        <v>202</v>
      </c>
      <c r="U17" s="42">
        <v>28.815977175463626</v>
      </c>
      <c r="V17" s="42">
        <v>89.77777777777777</v>
      </c>
      <c r="W17" s="43"/>
      <c r="X17" s="43"/>
      <c r="Y17" s="43"/>
    </row>
    <row r="18" spans="1:25" s="44" customFormat="1" ht="17.25" customHeight="1">
      <c r="A18" s="46" t="s">
        <v>13</v>
      </c>
      <c r="B18" s="38">
        <v>739</v>
      </c>
      <c r="C18" s="38">
        <v>3206</v>
      </c>
      <c r="D18" s="39">
        <v>3945</v>
      </c>
      <c r="E18" s="38">
        <v>231</v>
      </c>
      <c r="F18" s="38">
        <v>1</v>
      </c>
      <c r="G18" s="39">
        <v>232</v>
      </c>
      <c r="H18" s="38">
        <v>214</v>
      </c>
      <c r="I18" s="38">
        <v>3206239</v>
      </c>
      <c r="J18" s="38">
        <v>1350</v>
      </c>
      <c r="K18" s="40">
        <v>28.95805142083897</v>
      </c>
      <c r="L18" s="41">
        <v>92.64069264069265</v>
      </c>
      <c r="M18" s="47" t="s">
        <v>52</v>
      </c>
      <c r="N18" s="38"/>
      <c r="O18" s="38"/>
      <c r="P18" s="38"/>
      <c r="Q18" s="38"/>
      <c r="R18" s="47" t="s">
        <v>52</v>
      </c>
      <c r="S18" s="47" t="s">
        <v>52</v>
      </c>
      <c r="T18" s="39">
        <v>214</v>
      </c>
      <c r="U18" s="42">
        <v>5.424588086185044</v>
      </c>
      <c r="V18" s="42">
        <v>92.24137931034483</v>
      </c>
      <c r="W18" s="43"/>
      <c r="X18" s="43"/>
      <c r="Y18" s="43"/>
    </row>
    <row r="19" spans="1:25" s="44" customFormat="1" ht="17.25" customHeight="1">
      <c r="A19" s="46" t="s">
        <v>14</v>
      </c>
      <c r="B19" s="38">
        <v>179</v>
      </c>
      <c r="C19" s="38">
        <v>1</v>
      </c>
      <c r="D19" s="39">
        <v>180</v>
      </c>
      <c r="E19" s="38">
        <v>66</v>
      </c>
      <c r="F19" s="47" t="s">
        <v>52</v>
      </c>
      <c r="G19" s="39">
        <v>66</v>
      </c>
      <c r="H19" s="38">
        <v>53</v>
      </c>
      <c r="I19" s="38">
        <v>953</v>
      </c>
      <c r="J19" s="38">
        <v>150</v>
      </c>
      <c r="K19" s="40">
        <v>29.608938547486037</v>
      </c>
      <c r="L19" s="41">
        <v>80.3030303030303</v>
      </c>
      <c r="M19" s="47" t="s">
        <v>52</v>
      </c>
      <c r="N19" s="38"/>
      <c r="O19" s="38"/>
      <c r="P19" s="38"/>
      <c r="Q19" s="38"/>
      <c r="R19" s="47" t="s">
        <v>52</v>
      </c>
      <c r="S19" s="47" t="s">
        <v>52</v>
      </c>
      <c r="T19" s="39">
        <v>53</v>
      </c>
      <c r="U19" s="42">
        <v>29.444444444444446</v>
      </c>
      <c r="V19" s="42">
        <v>80.3030303030303</v>
      </c>
      <c r="W19" s="43"/>
      <c r="X19" s="43"/>
      <c r="Y19" s="43"/>
    </row>
    <row r="20" spans="1:25" s="44" customFormat="1" ht="17.25" customHeight="1">
      <c r="A20" s="45" t="s">
        <v>15</v>
      </c>
      <c r="B20" s="38">
        <v>241</v>
      </c>
      <c r="C20" s="38">
        <v>1</v>
      </c>
      <c r="D20" s="39">
        <v>242</v>
      </c>
      <c r="E20" s="38">
        <v>89</v>
      </c>
      <c r="F20" s="47" t="s">
        <v>52</v>
      </c>
      <c r="G20" s="39">
        <v>89</v>
      </c>
      <c r="H20" s="38">
        <v>81</v>
      </c>
      <c r="I20" s="38">
        <v>1310</v>
      </c>
      <c r="J20" s="38">
        <v>100</v>
      </c>
      <c r="K20" s="40">
        <v>33.60995850622407</v>
      </c>
      <c r="L20" s="41">
        <v>91.01123595505618</v>
      </c>
      <c r="M20" s="47" t="s">
        <v>52</v>
      </c>
      <c r="N20" s="38"/>
      <c r="O20" s="38"/>
      <c r="P20" s="38"/>
      <c r="Q20" s="38"/>
      <c r="R20" s="47" t="s">
        <v>52</v>
      </c>
      <c r="S20" s="47" t="s">
        <v>52</v>
      </c>
      <c r="T20" s="39">
        <v>81</v>
      </c>
      <c r="U20" s="42">
        <v>33.47107438016529</v>
      </c>
      <c r="V20" s="42">
        <v>91.01123595505618</v>
      </c>
      <c r="W20" s="43"/>
      <c r="X20" s="48"/>
      <c r="Y20" s="48"/>
    </row>
    <row r="21" spans="1:25" s="44" customFormat="1" ht="17.25" customHeight="1">
      <c r="A21" s="46" t="s">
        <v>16</v>
      </c>
      <c r="B21" s="38">
        <v>239</v>
      </c>
      <c r="C21" s="38">
        <v>2</v>
      </c>
      <c r="D21" s="39">
        <v>241</v>
      </c>
      <c r="E21" s="38">
        <v>95</v>
      </c>
      <c r="F21" s="47" t="s">
        <v>52</v>
      </c>
      <c r="G21" s="39">
        <v>95</v>
      </c>
      <c r="H21" s="38">
        <v>88</v>
      </c>
      <c r="I21" s="38">
        <v>1530</v>
      </c>
      <c r="J21" s="38">
        <v>98</v>
      </c>
      <c r="K21" s="40">
        <v>36.82008368200837</v>
      </c>
      <c r="L21" s="41">
        <v>92.63157894736842</v>
      </c>
      <c r="M21" s="47" t="s">
        <v>52</v>
      </c>
      <c r="N21" s="38"/>
      <c r="O21" s="38"/>
      <c r="P21" s="38"/>
      <c r="Q21" s="38"/>
      <c r="R21" s="47" t="s">
        <v>52</v>
      </c>
      <c r="S21" s="47" t="s">
        <v>52</v>
      </c>
      <c r="T21" s="39">
        <v>88</v>
      </c>
      <c r="U21" s="42">
        <v>36.51452282157676</v>
      </c>
      <c r="V21" s="42">
        <v>92.63157894736842</v>
      </c>
      <c r="W21" s="43"/>
      <c r="X21" s="48"/>
      <c r="Y21" s="48"/>
    </row>
    <row r="22" spans="1:25" s="44" customFormat="1" ht="17.25" customHeight="1">
      <c r="A22" s="46" t="s">
        <v>17</v>
      </c>
      <c r="B22" s="38">
        <v>83</v>
      </c>
      <c r="C22" s="47" t="s">
        <v>52</v>
      </c>
      <c r="D22" s="39">
        <v>83</v>
      </c>
      <c r="E22" s="38">
        <v>31</v>
      </c>
      <c r="F22" s="47" t="s">
        <v>52</v>
      </c>
      <c r="G22" s="39">
        <v>31</v>
      </c>
      <c r="H22" s="38">
        <v>28</v>
      </c>
      <c r="I22" s="38">
        <v>420</v>
      </c>
      <c r="J22" s="38">
        <v>136</v>
      </c>
      <c r="K22" s="40">
        <v>33.734939759036145</v>
      </c>
      <c r="L22" s="41">
        <v>90.32258064516128</v>
      </c>
      <c r="M22" s="47" t="s">
        <v>52</v>
      </c>
      <c r="N22" s="38"/>
      <c r="O22" s="38"/>
      <c r="P22" s="38"/>
      <c r="Q22" s="38"/>
      <c r="R22" s="47" t="s">
        <v>52</v>
      </c>
      <c r="S22" s="47" t="s">
        <v>52</v>
      </c>
      <c r="T22" s="39">
        <v>28</v>
      </c>
      <c r="U22" s="42">
        <v>33.734939759036145</v>
      </c>
      <c r="V22" s="42">
        <v>90.32258064516128</v>
      </c>
      <c r="W22" s="49"/>
      <c r="X22" s="43"/>
      <c r="Y22" s="43"/>
    </row>
    <row r="23" spans="1:25" s="44" customFormat="1" ht="17.25" customHeight="1">
      <c r="A23" s="45" t="s">
        <v>18</v>
      </c>
      <c r="B23" s="38">
        <v>252</v>
      </c>
      <c r="C23" s="47" t="s">
        <v>52</v>
      </c>
      <c r="D23" s="39">
        <v>252</v>
      </c>
      <c r="E23" s="38">
        <v>99</v>
      </c>
      <c r="F23" s="47" t="s">
        <v>52</v>
      </c>
      <c r="G23" s="39">
        <v>99</v>
      </c>
      <c r="H23" s="38">
        <v>93</v>
      </c>
      <c r="I23" s="38">
        <v>445</v>
      </c>
      <c r="J23" s="38">
        <v>145</v>
      </c>
      <c r="K23" s="40">
        <v>36.904761904761905</v>
      </c>
      <c r="L23" s="41">
        <v>93.93939393939394</v>
      </c>
      <c r="M23" s="47" t="s">
        <v>52</v>
      </c>
      <c r="N23" s="38"/>
      <c r="O23" s="38"/>
      <c r="P23" s="38"/>
      <c r="Q23" s="38"/>
      <c r="R23" s="47" t="s">
        <v>52</v>
      </c>
      <c r="S23" s="47" t="s">
        <v>52</v>
      </c>
      <c r="T23" s="39">
        <v>93</v>
      </c>
      <c r="U23" s="42">
        <v>36.904761904761905</v>
      </c>
      <c r="V23" s="42">
        <v>93.93939393939394</v>
      </c>
      <c r="W23" s="43"/>
      <c r="X23" s="43"/>
      <c r="Y23" s="43"/>
    </row>
    <row r="24" spans="1:25" s="44" customFormat="1" ht="17.25" customHeight="1">
      <c r="A24" s="45" t="s">
        <v>19</v>
      </c>
      <c r="B24" s="38">
        <v>2411</v>
      </c>
      <c r="C24" s="38">
        <v>49</v>
      </c>
      <c r="D24" s="39">
        <v>2460</v>
      </c>
      <c r="E24" s="38">
        <v>2162</v>
      </c>
      <c r="F24" s="38">
        <v>49</v>
      </c>
      <c r="G24" s="39">
        <v>2211</v>
      </c>
      <c r="H24" s="38">
        <v>1399</v>
      </c>
      <c r="I24" s="38">
        <v>49400</v>
      </c>
      <c r="J24" s="38">
        <v>48679</v>
      </c>
      <c r="K24" s="40">
        <v>58.02571547075902</v>
      </c>
      <c r="L24" s="41">
        <v>64.70860314523588</v>
      </c>
      <c r="M24" s="38">
        <v>8</v>
      </c>
      <c r="N24" s="38">
        <v>8049</v>
      </c>
      <c r="O24" s="38">
        <v>49</v>
      </c>
      <c r="P24" s="38">
        <v>49</v>
      </c>
      <c r="Q24" s="38">
        <v>8</v>
      </c>
      <c r="R24" s="40">
        <v>16.3265306122449</v>
      </c>
      <c r="S24" s="41">
        <v>16.3265306122449</v>
      </c>
      <c r="T24" s="39">
        <v>1407</v>
      </c>
      <c r="U24" s="42">
        <v>57.195121951219505</v>
      </c>
      <c r="V24" s="42">
        <v>63.63636363636363</v>
      </c>
      <c r="W24" s="43"/>
      <c r="X24" s="43"/>
      <c r="Y24" s="43"/>
    </row>
    <row r="25" spans="1:25" s="44" customFormat="1" ht="17.25" customHeight="1">
      <c r="A25" s="46" t="s">
        <v>20</v>
      </c>
      <c r="B25" s="38">
        <v>3567</v>
      </c>
      <c r="C25" s="38">
        <v>2446</v>
      </c>
      <c r="D25" s="39">
        <v>6013</v>
      </c>
      <c r="E25" s="38">
        <v>815</v>
      </c>
      <c r="F25" s="38">
        <v>208</v>
      </c>
      <c r="G25" s="39">
        <v>1023</v>
      </c>
      <c r="H25" s="38">
        <v>661</v>
      </c>
      <c r="I25" s="38">
        <v>2445535</v>
      </c>
      <c r="J25" s="38">
        <v>207988</v>
      </c>
      <c r="K25" s="40">
        <v>18.530978413232408</v>
      </c>
      <c r="L25" s="41">
        <v>81.1042944785276</v>
      </c>
      <c r="M25" s="38">
        <v>62</v>
      </c>
      <c r="N25" s="38">
        <v>61706</v>
      </c>
      <c r="O25" s="38">
        <v>2446</v>
      </c>
      <c r="P25" s="38">
        <v>208</v>
      </c>
      <c r="Q25" s="38">
        <v>62</v>
      </c>
      <c r="R25" s="40">
        <v>2.5347506132461164</v>
      </c>
      <c r="S25" s="41">
        <v>29.807692307692307</v>
      </c>
      <c r="T25" s="39">
        <v>723</v>
      </c>
      <c r="U25" s="42">
        <v>12.023948112423083</v>
      </c>
      <c r="V25" s="42">
        <v>70.67448680351906</v>
      </c>
      <c r="W25" s="43"/>
      <c r="X25" s="43"/>
      <c r="Y25" s="43"/>
    </row>
    <row r="26" spans="1:25" s="44" customFormat="1" ht="17.25" customHeight="1">
      <c r="A26" s="46" t="s">
        <v>21</v>
      </c>
      <c r="B26" s="38">
        <v>432</v>
      </c>
      <c r="C26" s="38">
        <v>10</v>
      </c>
      <c r="D26" s="39">
        <v>442</v>
      </c>
      <c r="E26" s="38">
        <v>100</v>
      </c>
      <c r="F26" s="38">
        <v>2</v>
      </c>
      <c r="G26" s="39">
        <v>102</v>
      </c>
      <c r="H26" s="38">
        <v>72</v>
      </c>
      <c r="I26" s="38">
        <v>9531</v>
      </c>
      <c r="J26" s="38">
        <v>2277</v>
      </c>
      <c r="K26" s="40">
        <v>16.666666666666664</v>
      </c>
      <c r="L26" s="41">
        <v>72</v>
      </c>
      <c r="M26" s="47" t="s">
        <v>52</v>
      </c>
      <c r="N26" s="47" t="s">
        <v>52</v>
      </c>
      <c r="O26" s="47" t="s">
        <v>52</v>
      </c>
      <c r="P26" s="47" t="s">
        <v>52</v>
      </c>
      <c r="Q26" s="47" t="s">
        <v>52</v>
      </c>
      <c r="R26" s="47" t="s">
        <v>52</v>
      </c>
      <c r="S26" s="47" t="s">
        <v>52</v>
      </c>
      <c r="T26" s="39">
        <v>72</v>
      </c>
      <c r="U26" s="42">
        <v>16.289592760180994</v>
      </c>
      <c r="V26" s="42">
        <v>70.58823529411765</v>
      </c>
      <c r="W26" s="43"/>
      <c r="X26" s="43"/>
      <c r="Y26" s="43"/>
    </row>
    <row r="27" spans="1:25" s="44" customFormat="1" ht="17.25" customHeight="1">
      <c r="A27" s="46" t="s">
        <v>22</v>
      </c>
      <c r="B27" s="38">
        <v>1059</v>
      </c>
      <c r="C27" s="38">
        <v>784</v>
      </c>
      <c r="D27" s="39">
        <v>1843</v>
      </c>
      <c r="E27" s="38">
        <v>192</v>
      </c>
      <c r="F27" s="38">
        <v>5</v>
      </c>
      <c r="G27" s="39">
        <v>197</v>
      </c>
      <c r="H27" s="38">
        <v>175</v>
      </c>
      <c r="I27" s="38">
        <v>9531</v>
      </c>
      <c r="J27" s="38">
        <v>2277</v>
      </c>
      <c r="K27" s="40">
        <v>16.525023607176582</v>
      </c>
      <c r="L27" s="41">
        <v>91.14583333333334</v>
      </c>
      <c r="M27" s="38">
        <v>5</v>
      </c>
      <c r="N27" s="38">
        <v>216</v>
      </c>
      <c r="O27" s="38">
        <v>10</v>
      </c>
      <c r="P27" s="38">
        <v>2</v>
      </c>
      <c r="Q27" s="38">
        <v>0</v>
      </c>
      <c r="R27" s="40">
        <v>0.6377551020408163</v>
      </c>
      <c r="S27" s="41">
        <v>100</v>
      </c>
      <c r="T27" s="39">
        <v>180</v>
      </c>
      <c r="U27" s="42">
        <v>9.766684753119913</v>
      </c>
      <c r="V27" s="42">
        <v>91.37055837563452</v>
      </c>
      <c r="W27" s="43"/>
      <c r="X27" s="43"/>
      <c r="Y27" s="43"/>
    </row>
    <row r="28" spans="1:25" s="44" customFormat="1" ht="17.25" customHeight="1">
      <c r="A28" s="46" t="s">
        <v>23</v>
      </c>
      <c r="B28" s="38">
        <v>193</v>
      </c>
      <c r="C28" s="38">
        <v>79</v>
      </c>
      <c r="D28" s="39">
        <v>272</v>
      </c>
      <c r="E28" s="38">
        <v>57</v>
      </c>
      <c r="F28" s="38">
        <v>3</v>
      </c>
      <c r="G28" s="39">
        <v>60</v>
      </c>
      <c r="H28" s="38">
        <v>52</v>
      </c>
      <c r="I28" s="38">
        <v>9531</v>
      </c>
      <c r="J28" s="38">
        <v>2277</v>
      </c>
      <c r="K28" s="40">
        <v>26.94300518134715</v>
      </c>
      <c r="L28" s="41">
        <v>91.22807017543859</v>
      </c>
      <c r="M28" s="38">
        <v>2</v>
      </c>
      <c r="N28" s="38">
        <v>216</v>
      </c>
      <c r="O28" s="38">
        <v>10</v>
      </c>
      <c r="P28" s="38">
        <v>2</v>
      </c>
      <c r="Q28" s="38">
        <v>0</v>
      </c>
      <c r="R28" s="40">
        <v>2.5316455696202533</v>
      </c>
      <c r="S28" s="41">
        <v>66.66666666666666</v>
      </c>
      <c r="T28" s="39">
        <v>54</v>
      </c>
      <c r="U28" s="42">
        <v>19.852941176470587</v>
      </c>
      <c r="V28" s="42">
        <v>90</v>
      </c>
      <c r="W28" s="43"/>
      <c r="X28" s="43"/>
      <c r="Y28" s="43"/>
    </row>
    <row r="29" spans="1:25" s="44" customFormat="1" ht="17.25" customHeight="1">
      <c r="A29" s="46" t="s">
        <v>24</v>
      </c>
      <c r="B29" s="38">
        <v>532</v>
      </c>
      <c r="C29" s="38"/>
      <c r="D29" s="39">
        <v>532</v>
      </c>
      <c r="E29" s="38">
        <v>219</v>
      </c>
      <c r="F29" s="47" t="s">
        <v>52</v>
      </c>
      <c r="G29" s="39">
        <v>219</v>
      </c>
      <c r="H29" s="38">
        <v>213</v>
      </c>
      <c r="I29" s="38">
        <v>784187</v>
      </c>
      <c r="J29" s="38">
        <v>4715</v>
      </c>
      <c r="K29" s="40">
        <v>40.037593984962406</v>
      </c>
      <c r="L29" s="41">
        <v>97.26027397260275</v>
      </c>
      <c r="M29" s="47" t="s">
        <v>52</v>
      </c>
      <c r="N29" s="47" t="s">
        <v>52</v>
      </c>
      <c r="O29" s="47" t="s">
        <v>52</v>
      </c>
      <c r="P29" s="47" t="s">
        <v>52</v>
      </c>
      <c r="Q29" s="47" t="s">
        <v>52</v>
      </c>
      <c r="R29" s="47" t="s">
        <v>52</v>
      </c>
      <c r="S29" s="47" t="s">
        <v>52</v>
      </c>
      <c r="T29" s="39">
        <v>213</v>
      </c>
      <c r="U29" s="42">
        <v>40.037593984962406</v>
      </c>
      <c r="V29" s="42">
        <v>97.26027397260275</v>
      </c>
      <c r="W29" s="43"/>
      <c r="X29" s="43"/>
      <c r="Y29" s="43"/>
    </row>
    <row r="30" spans="1:25" s="44" customFormat="1" ht="17.25" customHeight="1">
      <c r="A30" s="46" t="s">
        <v>25</v>
      </c>
      <c r="B30" s="38">
        <v>724</v>
      </c>
      <c r="C30" s="38">
        <v>24</v>
      </c>
      <c r="D30" s="39">
        <v>748</v>
      </c>
      <c r="E30" s="38">
        <v>261</v>
      </c>
      <c r="F30" s="38">
        <v>1</v>
      </c>
      <c r="G30" s="39">
        <v>262</v>
      </c>
      <c r="H30" s="38">
        <v>252</v>
      </c>
      <c r="I30" s="38">
        <v>23928</v>
      </c>
      <c r="J30" s="38">
        <v>1306</v>
      </c>
      <c r="K30" s="40">
        <v>34.806629834254146</v>
      </c>
      <c r="L30" s="41">
        <v>96.55172413793103</v>
      </c>
      <c r="M30" s="38">
        <v>1</v>
      </c>
      <c r="N30" s="38">
        <v>956</v>
      </c>
      <c r="O30" s="38">
        <v>24</v>
      </c>
      <c r="P30" s="38">
        <v>1</v>
      </c>
      <c r="Q30" s="38">
        <v>1</v>
      </c>
      <c r="R30" s="40">
        <v>4.166666666666666</v>
      </c>
      <c r="S30" s="41">
        <v>100</v>
      </c>
      <c r="T30" s="39">
        <v>253</v>
      </c>
      <c r="U30" s="42">
        <v>33.82352941176471</v>
      </c>
      <c r="V30" s="42">
        <v>96.56488549618321</v>
      </c>
      <c r="W30" s="43"/>
      <c r="X30" s="48"/>
      <c r="Y30" s="48"/>
    </row>
    <row r="31" spans="1:25" s="44" customFormat="1" ht="17.25" customHeight="1">
      <c r="A31" s="46" t="s">
        <v>26</v>
      </c>
      <c r="B31" s="38">
        <v>340</v>
      </c>
      <c r="C31" s="38">
        <v>21</v>
      </c>
      <c r="D31" s="39">
        <v>361</v>
      </c>
      <c r="E31" s="38">
        <v>125</v>
      </c>
      <c r="F31" s="47" t="s">
        <v>52</v>
      </c>
      <c r="G31" s="39">
        <v>125</v>
      </c>
      <c r="H31" s="38">
        <v>115</v>
      </c>
      <c r="I31" s="38">
        <v>20918</v>
      </c>
      <c r="J31" s="38">
        <v>449</v>
      </c>
      <c r="K31" s="40">
        <v>33.82352941176471</v>
      </c>
      <c r="L31" s="41">
        <v>92</v>
      </c>
      <c r="M31" s="47" t="s">
        <v>52</v>
      </c>
      <c r="N31" s="47" t="s">
        <v>52</v>
      </c>
      <c r="O31" s="47" t="s">
        <v>52</v>
      </c>
      <c r="P31" s="47" t="s">
        <v>52</v>
      </c>
      <c r="Q31" s="47" t="s">
        <v>52</v>
      </c>
      <c r="R31" s="47" t="s">
        <v>52</v>
      </c>
      <c r="S31" s="47" t="s">
        <v>52</v>
      </c>
      <c r="T31" s="39">
        <v>115</v>
      </c>
      <c r="U31" s="42">
        <v>31.855955678670362</v>
      </c>
      <c r="V31" s="42">
        <v>92</v>
      </c>
      <c r="W31" s="43"/>
      <c r="X31" s="43"/>
      <c r="Y31" s="43"/>
    </row>
    <row r="32" spans="1:25" s="44" customFormat="1" ht="17.25" customHeight="1">
      <c r="A32" s="46" t="s">
        <v>27</v>
      </c>
      <c r="B32" s="38">
        <v>100</v>
      </c>
      <c r="C32" s="38">
        <v>1</v>
      </c>
      <c r="D32" s="39">
        <v>101</v>
      </c>
      <c r="E32" s="38">
        <v>32</v>
      </c>
      <c r="F32" s="47" t="s">
        <v>52</v>
      </c>
      <c r="G32" s="39">
        <v>32</v>
      </c>
      <c r="H32" s="38">
        <v>31</v>
      </c>
      <c r="I32" s="38">
        <v>674</v>
      </c>
      <c r="J32" s="38">
        <v>30</v>
      </c>
      <c r="K32" s="40">
        <v>31</v>
      </c>
      <c r="L32" s="41">
        <v>96.875</v>
      </c>
      <c r="M32" s="47" t="s">
        <v>52</v>
      </c>
      <c r="N32" s="47" t="s">
        <v>52</v>
      </c>
      <c r="O32" s="47" t="s">
        <v>52</v>
      </c>
      <c r="P32" s="47" t="s">
        <v>52</v>
      </c>
      <c r="Q32" s="47" t="s">
        <v>52</v>
      </c>
      <c r="R32" s="47" t="s">
        <v>52</v>
      </c>
      <c r="S32" s="47" t="s">
        <v>52</v>
      </c>
      <c r="T32" s="39">
        <v>31</v>
      </c>
      <c r="U32" s="42">
        <v>30.693069306930692</v>
      </c>
      <c r="V32" s="42">
        <v>96.875</v>
      </c>
      <c r="W32" s="43"/>
      <c r="X32" s="43"/>
      <c r="Y32" s="43"/>
    </row>
    <row r="33" spans="1:25" s="44" customFormat="1" ht="17.25" customHeight="1">
      <c r="A33" s="46" t="s">
        <v>28</v>
      </c>
      <c r="B33" s="38">
        <v>526</v>
      </c>
      <c r="C33" s="38">
        <v>44</v>
      </c>
      <c r="D33" s="39">
        <v>570</v>
      </c>
      <c r="E33" s="38">
        <v>180</v>
      </c>
      <c r="F33" s="38">
        <v>1</v>
      </c>
      <c r="G33" s="39">
        <v>181</v>
      </c>
      <c r="H33" s="38">
        <v>169</v>
      </c>
      <c r="I33" s="38">
        <v>44119</v>
      </c>
      <c r="J33" s="38">
        <v>608</v>
      </c>
      <c r="K33" s="40">
        <v>32.129277566539926</v>
      </c>
      <c r="L33" s="41">
        <v>93.88888888888889</v>
      </c>
      <c r="M33" s="38">
        <v>1</v>
      </c>
      <c r="N33" s="38">
        <v>571</v>
      </c>
      <c r="O33" s="38">
        <v>44</v>
      </c>
      <c r="P33" s="38">
        <v>1</v>
      </c>
      <c r="Q33" s="38">
        <v>1</v>
      </c>
      <c r="R33" s="40">
        <v>2.272727272727273</v>
      </c>
      <c r="S33" s="41">
        <v>100</v>
      </c>
      <c r="T33" s="39">
        <v>170</v>
      </c>
      <c r="U33" s="42">
        <v>29.82456140350877</v>
      </c>
      <c r="V33" s="42">
        <v>93.92265193370166</v>
      </c>
      <c r="W33" s="43"/>
      <c r="X33" s="43"/>
      <c r="Y33" s="43"/>
    </row>
    <row r="34" spans="1:25" s="44" customFormat="1" ht="17.25" customHeight="1">
      <c r="A34" s="46" t="s">
        <v>29</v>
      </c>
      <c r="B34" s="38">
        <v>4144</v>
      </c>
      <c r="C34" s="38">
        <v>2080</v>
      </c>
      <c r="D34" s="39">
        <v>6225</v>
      </c>
      <c r="E34" s="38">
        <v>1387</v>
      </c>
      <c r="F34" s="38">
        <v>49</v>
      </c>
      <c r="G34" s="39">
        <v>1436</v>
      </c>
      <c r="H34" s="38">
        <v>1094</v>
      </c>
      <c r="I34" s="38">
        <v>2079554</v>
      </c>
      <c r="J34" s="38">
        <v>48700</v>
      </c>
      <c r="K34" s="40">
        <v>26.393244873341377</v>
      </c>
      <c r="L34" s="41">
        <v>78.87527036770007</v>
      </c>
      <c r="M34" s="38">
        <v>23</v>
      </c>
      <c r="N34" s="38">
        <v>22791</v>
      </c>
      <c r="O34" s="38">
        <v>2080</v>
      </c>
      <c r="P34" s="38">
        <v>49</v>
      </c>
      <c r="Q34" s="38">
        <v>23</v>
      </c>
      <c r="R34" s="40">
        <v>1.1057692307692308</v>
      </c>
      <c r="S34" s="41">
        <v>46.93877551020408</v>
      </c>
      <c r="T34" s="39">
        <v>1117</v>
      </c>
      <c r="U34" s="42">
        <v>17.943775100401606</v>
      </c>
      <c r="V34" s="42">
        <v>77.78551532033427</v>
      </c>
      <c r="W34" s="43"/>
      <c r="X34" s="43"/>
      <c r="Y34" s="43"/>
    </row>
    <row r="35" spans="1:25" s="44" customFormat="1" ht="17.25" customHeight="1">
      <c r="A35" s="46" t="s">
        <v>30</v>
      </c>
      <c r="B35" s="38">
        <v>98</v>
      </c>
      <c r="C35" s="38">
        <v>30</v>
      </c>
      <c r="D35" s="39">
        <v>128</v>
      </c>
      <c r="E35" s="38">
        <v>27</v>
      </c>
      <c r="F35" s="47" t="s">
        <v>52</v>
      </c>
      <c r="G35" s="39">
        <v>27</v>
      </c>
      <c r="H35" s="38">
        <v>21</v>
      </c>
      <c r="I35" s="38">
        <v>29597</v>
      </c>
      <c r="J35" s="38">
        <v>0</v>
      </c>
      <c r="K35" s="40">
        <v>21.428571428571427</v>
      </c>
      <c r="L35" s="41">
        <v>77.77777777777779</v>
      </c>
      <c r="M35" s="47" t="s">
        <v>52</v>
      </c>
      <c r="N35" s="47" t="s">
        <v>52</v>
      </c>
      <c r="O35" s="47" t="s">
        <v>52</v>
      </c>
      <c r="P35" s="47" t="s">
        <v>52</v>
      </c>
      <c r="Q35" s="47" t="s">
        <v>52</v>
      </c>
      <c r="R35" s="47" t="s">
        <v>52</v>
      </c>
      <c r="S35" s="47" t="s">
        <v>52</v>
      </c>
      <c r="T35" s="39">
        <v>21</v>
      </c>
      <c r="U35" s="42">
        <v>16.40625</v>
      </c>
      <c r="V35" s="42">
        <v>77.77777777777779</v>
      </c>
      <c r="W35" s="43"/>
      <c r="X35" s="43"/>
      <c r="Y35" s="43"/>
    </row>
    <row r="36" spans="1:25" s="44" customFormat="1" ht="17.25" customHeight="1">
      <c r="A36" s="46" t="s">
        <v>31</v>
      </c>
      <c r="B36" s="38">
        <v>2201</v>
      </c>
      <c r="C36" s="38">
        <v>3639</v>
      </c>
      <c r="D36" s="39">
        <v>5840</v>
      </c>
      <c r="E36" s="38">
        <v>344</v>
      </c>
      <c r="F36" s="38">
        <v>255</v>
      </c>
      <c r="G36" s="39">
        <v>599</v>
      </c>
      <c r="H36" s="38">
        <v>213</v>
      </c>
      <c r="I36" s="38">
        <v>3639143</v>
      </c>
      <c r="J36" s="38">
        <v>255155</v>
      </c>
      <c r="K36" s="40">
        <v>9.67741935483871</v>
      </c>
      <c r="L36" s="41">
        <v>61.91860465116279</v>
      </c>
      <c r="M36" s="38">
        <v>15</v>
      </c>
      <c r="N36" s="38">
        <v>14908</v>
      </c>
      <c r="O36" s="38">
        <v>3639</v>
      </c>
      <c r="P36" s="38">
        <v>255</v>
      </c>
      <c r="Q36" s="38">
        <v>15</v>
      </c>
      <c r="R36" s="47" t="s">
        <v>52</v>
      </c>
      <c r="S36" s="41">
        <v>5.88235294117647</v>
      </c>
      <c r="T36" s="39">
        <v>228</v>
      </c>
      <c r="U36" s="42">
        <v>3.904109589041096</v>
      </c>
      <c r="V36" s="42">
        <v>38.06343906510851</v>
      </c>
      <c r="W36" s="43"/>
      <c r="X36" s="48"/>
      <c r="Y36" s="48"/>
    </row>
    <row r="37" spans="1:25" s="44" customFormat="1" ht="17.25" customHeight="1">
      <c r="A37" s="46" t="s">
        <v>32</v>
      </c>
      <c r="B37" s="38">
        <v>1324</v>
      </c>
      <c r="C37" s="38">
        <v>287</v>
      </c>
      <c r="D37" s="39">
        <v>1611</v>
      </c>
      <c r="E37" s="38">
        <v>296</v>
      </c>
      <c r="F37" s="38">
        <v>20</v>
      </c>
      <c r="G37" s="39">
        <v>316</v>
      </c>
      <c r="H37" s="38">
        <v>282</v>
      </c>
      <c r="I37" s="38">
        <v>287217</v>
      </c>
      <c r="J37" s="38">
        <v>19650</v>
      </c>
      <c r="K37" s="40">
        <v>21.299093655589125</v>
      </c>
      <c r="L37" s="41">
        <v>95.27027027027027</v>
      </c>
      <c r="M37" s="38">
        <v>17</v>
      </c>
      <c r="N37" s="38">
        <v>16655</v>
      </c>
      <c r="O37" s="38">
        <v>287</v>
      </c>
      <c r="P37" s="38">
        <v>20</v>
      </c>
      <c r="Q37" s="38">
        <v>17</v>
      </c>
      <c r="R37" s="40">
        <v>5.923344947735192</v>
      </c>
      <c r="S37" s="41">
        <v>85</v>
      </c>
      <c r="T37" s="39">
        <v>299</v>
      </c>
      <c r="U37" s="42">
        <v>18.55990068280571</v>
      </c>
      <c r="V37" s="42">
        <v>94.62025316455697</v>
      </c>
      <c r="W37" s="43"/>
      <c r="X37" s="43"/>
      <c r="Y37" s="43"/>
    </row>
    <row r="38" spans="1:25" s="44" customFormat="1" ht="17.25" customHeight="1">
      <c r="A38" s="37" t="s">
        <v>53</v>
      </c>
      <c r="B38" s="38">
        <v>3312</v>
      </c>
      <c r="C38" s="38">
        <v>302</v>
      </c>
      <c r="D38" s="39">
        <v>3614</v>
      </c>
      <c r="E38" s="38">
        <v>1216</v>
      </c>
      <c r="F38" s="38">
        <v>25</v>
      </c>
      <c r="G38" s="39">
        <v>1241</v>
      </c>
      <c r="H38" s="38">
        <v>1142</v>
      </c>
      <c r="I38" s="38">
        <v>301634</v>
      </c>
      <c r="J38" s="38">
        <v>25129</v>
      </c>
      <c r="K38" s="40">
        <v>34.48067632850241</v>
      </c>
      <c r="L38" s="41">
        <v>93.91447368421053</v>
      </c>
      <c r="M38" s="38">
        <v>11</v>
      </c>
      <c r="N38" s="38">
        <v>11411</v>
      </c>
      <c r="O38" s="38">
        <v>302</v>
      </c>
      <c r="P38" s="38">
        <v>25</v>
      </c>
      <c r="Q38" s="38">
        <v>11</v>
      </c>
      <c r="R38" s="40">
        <v>3.642384105960265</v>
      </c>
      <c r="S38" s="41">
        <v>44</v>
      </c>
      <c r="T38" s="39">
        <v>1153</v>
      </c>
      <c r="U38" s="42">
        <v>31.90370780298838</v>
      </c>
      <c r="V38" s="42">
        <v>92.90894439967768</v>
      </c>
      <c r="W38" s="43"/>
      <c r="X38" s="43"/>
      <c r="Y38" s="48"/>
    </row>
    <row r="39" spans="1:25" s="44" customFormat="1" ht="17.25" customHeight="1">
      <c r="A39" s="37" t="s">
        <v>54</v>
      </c>
      <c r="B39" s="38">
        <v>16749</v>
      </c>
      <c r="C39" s="38">
        <v>1513</v>
      </c>
      <c r="D39" s="39">
        <v>18262</v>
      </c>
      <c r="E39" s="38">
        <v>5953</v>
      </c>
      <c r="F39" s="38">
        <v>22</v>
      </c>
      <c r="G39" s="39">
        <v>5975</v>
      </c>
      <c r="H39" s="38">
        <v>5062</v>
      </c>
      <c r="I39" s="38">
        <v>1513057</v>
      </c>
      <c r="J39" s="38">
        <v>22384</v>
      </c>
      <c r="K39" s="40">
        <v>30.222699862678372</v>
      </c>
      <c r="L39" s="41">
        <v>85.03275659331429</v>
      </c>
      <c r="M39" s="38">
        <v>8</v>
      </c>
      <c r="N39" s="38">
        <v>8026</v>
      </c>
      <c r="O39" s="38">
        <v>1513</v>
      </c>
      <c r="P39" s="38">
        <v>22</v>
      </c>
      <c r="Q39" s="38">
        <v>8</v>
      </c>
      <c r="R39" s="40">
        <v>0.5287508261731658</v>
      </c>
      <c r="S39" s="41">
        <v>36.36363636363637</v>
      </c>
      <c r="T39" s="39">
        <v>5070</v>
      </c>
      <c r="U39" s="42">
        <v>27.762567079180812</v>
      </c>
      <c r="V39" s="42">
        <v>84.85355648535565</v>
      </c>
      <c r="W39" s="43"/>
      <c r="X39" s="43"/>
      <c r="Y39" s="48"/>
    </row>
    <row r="40" spans="1:25" s="44" customFormat="1" ht="17.25" customHeight="1">
      <c r="A40" s="37" t="s">
        <v>55</v>
      </c>
      <c r="B40" s="38">
        <v>2260</v>
      </c>
      <c r="C40" s="38">
        <v>207</v>
      </c>
      <c r="D40" s="39">
        <v>2467</v>
      </c>
      <c r="E40" s="38">
        <v>775</v>
      </c>
      <c r="F40" s="38">
        <v>20</v>
      </c>
      <c r="G40" s="39">
        <v>795</v>
      </c>
      <c r="H40" s="38">
        <v>644</v>
      </c>
      <c r="I40" s="38">
        <v>207291</v>
      </c>
      <c r="J40" s="38">
        <v>20110</v>
      </c>
      <c r="K40" s="40">
        <v>28.49557522123894</v>
      </c>
      <c r="L40" s="41">
        <v>83.09677419354838</v>
      </c>
      <c r="M40" s="38">
        <v>1</v>
      </c>
      <c r="N40" s="38">
        <v>533</v>
      </c>
      <c r="O40" s="38">
        <v>207</v>
      </c>
      <c r="P40" s="38">
        <v>20</v>
      </c>
      <c r="Q40" s="38">
        <v>1</v>
      </c>
      <c r="R40" s="47" t="s">
        <v>52</v>
      </c>
      <c r="S40" s="41">
        <v>5</v>
      </c>
      <c r="T40" s="39">
        <v>645</v>
      </c>
      <c r="U40" s="42">
        <v>26.145115524929064</v>
      </c>
      <c r="V40" s="42">
        <v>81.13207547169812</v>
      </c>
      <c r="W40" s="43"/>
      <c r="X40" s="43"/>
      <c r="Y40" s="43"/>
    </row>
    <row r="41" spans="1:25" s="44" customFormat="1" ht="17.25" customHeight="1">
      <c r="A41" s="37" t="s">
        <v>56</v>
      </c>
      <c r="B41" s="38">
        <v>1930</v>
      </c>
      <c r="C41" s="38">
        <v>101</v>
      </c>
      <c r="D41" s="39">
        <v>2031</v>
      </c>
      <c r="E41" s="38">
        <v>758</v>
      </c>
      <c r="F41" s="38">
        <v>16</v>
      </c>
      <c r="G41" s="38">
        <v>774</v>
      </c>
      <c r="H41" s="38">
        <v>680</v>
      </c>
      <c r="I41" s="38">
        <v>101080</v>
      </c>
      <c r="J41" s="38">
        <v>16441</v>
      </c>
      <c r="K41" s="40">
        <v>35.233160621761655</v>
      </c>
      <c r="L41" s="41">
        <v>89.70976253298153</v>
      </c>
      <c r="M41" s="38">
        <v>13</v>
      </c>
      <c r="N41" s="38">
        <v>13212</v>
      </c>
      <c r="O41" s="38">
        <v>101</v>
      </c>
      <c r="P41" s="38">
        <v>16</v>
      </c>
      <c r="Q41" s="38">
        <v>13</v>
      </c>
      <c r="R41" s="40">
        <v>12.871287128712872</v>
      </c>
      <c r="S41" s="41">
        <v>81.25</v>
      </c>
      <c r="T41" s="39">
        <v>693</v>
      </c>
      <c r="U41" s="42">
        <v>34.12112259970458</v>
      </c>
      <c r="V41" s="42">
        <v>89.53488372093024</v>
      </c>
      <c r="W41" s="43"/>
      <c r="X41" s="43"/>
      <c r="Y41" s="43"/>
    </row>
    <row r="42" spans="1:25" s="44" customFormat="1" ht="17.25" customHeight="1">
      <c r="A42" s="50" t="s">
        <v>57</v>
      </c>
      <c r="B42" s="51">
        <v>116357</v>
      </c>
      <c r="C42" s="51">
        <v>27842</v>
      </c>
      <c r="D42" s="52">
        <v>144199</v>
      </c>
      <c r="E42" s="51">
        <v>38550</v>
      </c>
      <c r="F42" s="51">
        <v>3605</v>
      </c>
      <c r="G42" s="52">
        <v>42155</v>
      </c>
      <c r="H42" s="51">
        <v>34638</v>
      </c>
      <c r="I42" s="51">
        <v>27842399</v>
      </c>
      <c r="J42" s="51">
        <v>3605429</v>
      </c>
      <c r="K42" s="53">
        <v>29.768728997825654</v>
      </c>
      <c r="L42" s="54">
        <v>89.852140077821</v>
      </c>
      <c r="M42" s="51">
        <v>3070</v>
      </c>
      <c r="N42" s="51">
        <v>3070047</v>
      </c>
      <c r="O42" s="51">
        <v>27842</v>
      </c>
      <c r="P42" s="51">
        <v>3605</v>
      </c>
      <c r="Q42" s="51">
        <v>3070</v>
      </c>
      <c r="R42" s="53">
        <v>11.026506716471518</v>
      </c>
      <c r="S42" s="54">
        <v>85.15950069348128</v>
      </c>
      <c r="T42" s="52">
        <v>37708</v>
      </c>
      <c r="U42" s="55">
        <v>26.149973300785717</v>
      </c>
      <c r="V42" s="55">
        <v>89.45083619973906</v>
      </c>
      <c r="W42" s="43"/>
      <c r="X42" s="43"/>
      <c r="Y42" s="43"/>
    </row>
    <row r="43" spans="1:25" s="44" customFormat="1" ht="17.25" customHeight="1">
      <c r="A43" s="50" t="s">
        <v>58</v>
      </c>
      <c r="B43" s="51">
        <v>31057</v>
      </c>
      <c r="C43" s="51">
        <v>453</v>
      </c>
      <c r="D43" s="52">
        <v>31510</v>
      </c>
      <c r="E43" s="51">
        <v>9041</v>
      </c>
      <c r="F43" s="51">
        <v>16</v>
      </c>
      <c r="G43" s="51">
        <v>9057</v>
      </c>
      <c r="H43" s="51">
        <v>7109</v>
      </c>
      <c r="I43" s="51">
        <v>452581</v>
      </c>
      <c r="J43" s="51">
        <v>16166</v>
      </c>
      <c r="K43" s="53">
        <v>22.890169687993044</v>
      </c>
      <c r="L43" s="54">
        <v>78.63068244663201</v>
      </c>
      <c r="M43" s="51">
        <v>4</v>
      </c>
      <c r="N43" s="51">
        <v>3965</v>
      </c>
      <c r="O43" s="51">
        <v>453</v>
      </c>
      <c r="P43" s="51">
        <v>16</v>
      </c>
      <c r="Q43" s="51">
        <v>4</v>
      </c>
      <c r="R43" s="53">
        <v>0.8830022075055187</v>
      </c>
      <c r="S43" s="54">
        <v>25</v>
      </c>
      <c r="T43" s="52">
        <v>7113</v>
      </c>
      <c r="U43" s="55">
        <v>22.573786099650906</v>
      </c>
      <c r="V43" s="55">
        <v>78.53593905266645</v>
      </c>
      <c r="W43" s="43"/>
      <c r="X43" s="43"/>
      <c r="Y43" s="48"/>
    </row>
    <row r="44" spans="1:25" s="44" customFormat="1" ht="17.25" customHeight="1">
      <c r="A44" s="37" t="s">
        <v>59</v>
      </c>
      <c r="B44" s="51">
        <v>312971</v>
      </c>
      <c r="C44" s="51">
        <v>28481</v>
      </c>
      <c r="D44" s="52">
        <v>341452</v>
      </c>
      <c r="E44" s="51">
        <v>71851</v>
      </c>
      <c r="F44" s="51">
        <v>1343</v>
      </c>
      <c r="G44" s="52">
        <v>73194</v>
      </c>
      <c r="H44" s="51">
        <v>47844</v>
      </c>
      <c r="I44" s="51">
        <v>28481461</v>
      </c>
      <c r="J44" s="51">
        <v>1343331</v>
      </c>
      <c r="K44" s="40">
        <v>15.287039374255123</v>
      </c>
      <c r="L44" s="41">
        <v>66.58779975226511</v>
      </c>
      <c r="M44" s="51">
        <v>1161</v>
      </c>
      <c r="N44" s="51">
        <v>1160800</v>
      </c>
      <c r="O44" s="51">
        <v>28481</v>
      </c>
      <c r="P44" s="51">
        <v>1343</v>
      </c>
      <c r="Q44" s="51">
        <v>1161</v>
      </c>
      <c r="R44" s="40">
        <v>4.076401811734138</v>
      </c>
      <c r="S44" s="41">
        <v>86.4482501861504</v>
      </c>
      <c r="T44" s="39">
        <v>49005</v>
      </c>
      <c r="U44" s="55">
        <v>14.351944050701123</v>
      </c>
      <c r="V44" s="55">
        <v>66.9522091974752</v>
      </c>
      <c r="W44" s="43"/>
      <c r="X44" s="43"/>
      <c r="Y44" s="48"/>
    </row>
    <row r="45" spans="1:25" s="44" customFormat="1" ht="17.25" customHeight="1">
      <c r="A45" s="45" t="s">
        <v>60</v>
      </c>
      <c r="B45" s="38">
        <v>190750</v>
      </c>
      <c r="C45" s="38">
        <v>1166</v>
      </c>
      <c r="D45" s="39">
        <v>191916</v>
      </c>
      <c r="E45" s="38">
        <v>64229</v>
      </c>
      <c r="F45" s="38">
        <v>148</v>
      </c>
      <c r="G45" s="39">
        <v>64377</v>
      </c>
      <c r="H45" s="38">
        <v>58645</v>
      </c>
      <c r="I45" s="38">
        <v>1165785</v>
      </c>
      <c r="J45" s="38">
        <v>147668</v>
      </c>
      <c r="K45" s="40">
        <v>30.74442988204456</v>
      </c>
      <c r="L45" s="41">
        <v>91.30610783291037</v>
      </c>
      <c r="M45" s="38">
        <v>125</v>
      </c>
      <c r="N45" s="38">
        <v>125133</v>
      </c>
      <c r="O45" s="38">
        <v>1166</v>
      </c>
      <c r="P45" s="38">
        <v>148</v>
      </c>
      <c r="Q45" s="38">
        <v>125</v>
      </c>
      <c r="R45" s="40">
        <v>10.720411663807889</v>
      </c>
      <c r="S45" s="41">
        <v>84.45945945945947</v>
      </c>
      <c r="T45" s="39">
        <v>58770</v>
      </c>
      <c r="U45" s="42">
        <v>30.62277246295254</v>
      </c>
      <c r="V45" s="42">
        <v>91.2903676778974</v>
      </c>
      <c r="W45" s="43"/>
      <c r="X45" s="43"/>
      <c r="Y45" s="48"/>
    </row>
    <row r="46" spans="1:25" s="44" customFormat="1" ht="17.25" customHeight="1">
      <c r="A46" s="45" t="s">
        <v>61</v>
      </c>
      <c r="B46" s="38">
        <v>129970</v>
      </c>
      <c r="C46" s="38">
        <v>22719</v>
      </c>
      <c r="D46" s="39">
        <v>152689</v>
      </c>
      <c r="E46" s="38">
        <v>45649</v>
      </c>
      <c r="F46" s="38">
        <v>5431</v>
      </c>
      <c r="G46" s="39">
        <v>51080</v>
      </c>
      <c r="H46" s="38">
        <v>38162</v>
      </c>
      <c r="I46" s="38">
        <v>22719431</v>
      </c>
      <c r="J46" s="38">
        <v>5430563</v>
      </c>
      <c r="K46" s="40">
        <v>29.362160498576596</v>
      </c>
      <c r="L46" s="41">
        <v>83.5987644855309</v>
      </c>
      <c r="M46" s="38">
        <v>3607</v>
      </c>
      <c r="N46" s="38">
        <v>3607053</v>
      </c>
      <c r="O46" s="38">
        <v>22719</v>
      </c>
      <c r="P46" s="38">
        <v>5431</v>
      </c>
      <c r="Q46" s="38">
        <v>3607</v>
      </c>
      <c r="R46" s="40">
        <v>15.876579074783221</v>
      </c>
      <c r="S46" s="41">
        <v>66.4150248573007</v>
      </c>
      <c r="T46" s="39">
        <v>41769</v>
      </c>
      <c r="U46" s="42">
        <v>27.35560518439442</v>
      </c>
      <c r="V46" s="42">
        <v>81.77173061863743</v>
      </c>
      <c r="W46" s="43"/>
      <c r="X46" s="43"/>
      <c r="Y46" s="48"/>
    </row>
    <row r="47" spans="1:25" s="44" customFormat="1" ht="17.25" customHeight="1">
      <c r="A47" s="45" t="s">
        <v>62</v>
      </c>
      <c r="B47" s="38">
        <v>25108</v>
      </c>
      <c r="C47" s="38">
        <v>1240</v>
      </c>
      <c r="D47" s="39">
        <v>26348</v>
      </c>
      <c r="E47" s="38">
        <v>9413</v>
      </c>
      <c r="F47" s="38">
        <v>92</v>
      </c>
      <c r="G47" s="39">
        <v>9505</v>
      </c>
      <c r="H47" s="38">
        <v>8483</v>
      </c>
      <c r="I47" s="38">
        <v>1239923</v>
      </c>
      <c r="J47" s="38">
        <v>91514</v>
      </c>
      <c r="K47" s="40">
        <v>33.78604428867293</v>
      </c>
      <c r="L47" s="41">
        <v>90.12004674386486</v>
      </c>
      <c r="M47" s="38">
        <v>47</v>
      </c>
      <c r="N47" s="38">
        <v>47004</v>
      </c>
      <c r="O47" s="38">
        <v>1240</v>
      </c>
      <c r="P47" s="38">
        <v>92</v>
      </c>
      <c r="Q47" s="38">
        <v>47</v>
      </c>
      <c r="R47" s="40">
        <v>3.790322580645161</v>
      </c>
      <c r="S47" s="41">
        <v>51.08695652173913</v>
      </c>
      <c r="T47" s="39">
        <v>8530</v>
      </c>
      <c r="U47" s="42">
        <v>32.37437376650979</v>
      </c>
      <c r="V47" s="42">
        <v>89.74224092582851</v>
      </c>
      <c r="W47" s="43"/>
      <c r="X47" s="43"/>
      <c r="Y47" s="43"/>
    </row>
    <row r="48" spans="1:25" s="44" customFormat="1" ht="17.25" customHeight="1">
      <c r="A48" s="45" t="s">
        <v>63</v>
      </c>
      <c r="B48" s="51">
        <v>38107</v>
      </c>
      <c r="C48" s="51">
        <v>23997</v>
      </c>
      <c r="D48" s="52">
        <v>62104</v>
      </c>
      <c r="E48" s="51">
        <v>7956</v>
      </c>
      <c r="F48" s="51">
        <v>5082</v>
      </c>
      <c r="G48" s="52">
        <v>13038</v>
      </c>
      <c r="H48" s="51">
        <v>7059</v>
      </c>
      <c r="I48" s="51">
        <v>23996529</v>
      </c>
      <c r="J48" s="51">
        <v>5081551</v>
      </c>
      <c r="K48" s="53">
        <v>18.524155666937833</v>
      </c>
      <c r="L48" s="54">
        <v>88.72549019607843</v>
      </c>
      <c r="M48" s="51">
        <v>4596</v>
      </c>
      <c r="N48" s="51">
        <v>4596054</v>
      </c>
      <c r="O48" s="51">
        <v>23997</v>
      </c>
      <c r="P48" s="51">
        <v>5082</v>
      </c>
      <c r="Q48" s="51">
        <v>4596</v>
      </c>
      <c r="R48" s="53">
        <v>19.15239404925616</v>
      </c>
      <c r="S48" s="54">
        <v>90.43683589138135</v>
      </c>
      <c r="T48" s="52">
        <v>11655</v>
      </c>
      <c r="U48" s="55">
        <v>18.766907123534715</v>
      </c>
      <c r="V48" s="55">
        <v>89.39254486884491</v>
      </c>
      <c r="W48" s="43"/>
      <c r="X48" s="43"/>
      <c r="Y48" s="43"/>
    </row>
    <row r="49" spans="1:25" s="44" customFormat="1" ht="17.25" customHeight="1">
      <c r="A49" s="45" t="s">
        <v>64</v>
      </c>
      <c r="B49" s="51">
        <v>14020</v>
      </c>
      <c r="C49" s="51">
        <v>46572</v>
      </c>
      <c r="D49" s="52">
        <v>60592</v>
      </c>
      <c r="E49" s="51">
        <v>4985</v>
      </c>
      <c r="F49" s="51">
        <v>7898</v>
      </c>
      <c r="G49" s="52">
        <v>12883</v>
      </c>
      <c r="H49" s="51">
        <v>4622</v>
      </c>
      <c r="I49" s="51">
        <v>46572291</v>
      </c>
      <c r="J49" s="51">
        <v>7897698</v>
      </c>
      <c r="K49" s="53">
        <v>32.96718972895863</v>
      </c>
      <c r="L49" s="54">
        <v>92.71815446339016</v>
      </c>
      <c r="M49" s="51">
        <v>6722</v>
      </c>
      <c r="N49" s="51">
        <v>6721815</v>
      </c>
      <c r="O49" s="51">
        <v>46572</v>
      </c>
      <c r="P49" s="51">
        <v>7898</v>
      </c>
      <c r="Q49" s="51">
        <v>6722</v>
      </c>
      <c r="R49" s="53">
        <v>14.433565232328437</v>
      </c>
      <c r="S49" s="54">
        <v>85.11015446948595</v>
      </c>
      <c r="T49" s="52">
        <v>11344</v>
      </c>
      <c r="U49" s="55">
        <v>18.721943490889885</v>
      </c>
      <c r="V49" s="55">
        <v>88.0540246836917</v>
      </c>
      <c r="W49" s="43"/>
      <c r="X49" s="43"/>
      <c r="Y49" s="43"/>
    </row>
    <row r="50" spans="1:25" s="44" customFormat="1" ht="17.25" customHeight="1">
      <c r="A50" s="45" t="s">
        <v>65</v>
      </c>
      <c r="B50" s="51">
        <v>161</v>
      </c>
      <c r="C50" s="51">
        <v>4</v>
      </c>
      <c r="D50" s="52">
        <v>165</v>
      </c>
      <c r="E50" s="51">
        <v>65</v>
      </c>
      <c r="F50" s="51">
        <v>1</v>
      </c>
      <c r="G50" s="52">
        <v>66</v>
      </c>
      <c r="H50" s="51">
        <v>44</v>
      </c>
      <c r="I50" s="51">
        <v>4379</v>
      </c>
      <c r="J50" s="51">
        <v>1200</v>
      </c>
      <c r="K50" s="53">
        <v>27.32919254658385</v>
      </c>
      <c r="L50" s="54">
        <v>67.6923076923077</v>
      </c>
      <c r="M50" s="51">
        <v>1</v>
      </c>
      <c r="N50" s="51">
        <v>1197</v>
      </c>
      <c r="O50" s="51">
        <v>4</v>
      </c>
      <c r="P50" s="51">
        <v>1</v>
      </c>
      <c r="Q50" s="51">
        <v>1</v>
      </c>
      <c r="R50" s="53">
        <v>25</v>
      </c>
      <c r="S50" s="54">
        <v>100</v>
      </c>
      <c r="T50" s="52">
        <v>45</v>
      </c>
      <c r="U50" s="55">
        <v>27.27272727272727</v>
      </c>
      <c r="V50" s="55">
        <v>68.18181818181817</v>
      </c>
      <c r="W50" s="43"/>
      <c r="X50" s="43"/>
      <c r="Y50" s="43"/>
    </row>
    <row r="51" spans="1:25" s="44" customFormat="1" ht="17.25" customHeight="1">
      <c r="A51" s="45" t="s">
        <v>66</v>
      </c>
      <c r="B51" s="51">
        <v>1316</v>
      </c>
      <c r="C51" s="51">
        <v>31</v>
      </c>
      <c r="D51" s="52">
        <v>1347</v>
      </c>
      <c r="E51" s="51">
        <v>272</v>
      </c>
      <c r="F51" s="51">
        <v>4</v>
      </c>
      <c r="G51" s="52">
        <v>276</v>
      </c>
      <c r="H51" s="51">
        <v>259</v>
      </c>
      <c r="I51" s="51">
        <v>30581</v>
      </c>
      <c r="J51" s="51">
        <v>3789</v>
      </c>
      <c r="K51" s="53">
        <v>19.680851063829788</v>
      </c>
      <c r="L51" s="54">
        <v>95.22058823529412</v>
      </c>
      <c r="M51" s="51">
        <v>2</v>
      </c>
      <c r="N51" s="51">
        <v>2246</v>
      </c>
      <c r="O51" s="51">
        <v>31</v>
      </c>
      <c r="P51" s="51">
        <v>4</v>
      </c>
      <c r="Q51" s="51">
        <v>2</v>
      </c>
      <c r="R51" s="53">
        <v>6.451612903225806</v>
      </c>
      <c r="S51" s="54">
        <v>50</v>
      </c>
      <c r="T51" s="52">
        <v>261</v>
      </c>
      <c r="U51" s="55">
        <v>19.37639198218263</v>
      </c>
      <c r="V51" s="55">
        <v>94.56521739130434</v>
      </c>
      <c r="W51" s="43"/>
      <c r="X51" s="43"/>
      <c r="Y51" s="43"/>
    </row>
    <row r="52" spans="1:25" s="44" customFormat="1" ht="17.25" customHeight="1">
      <c r="A52" s="45" t="s">
        <v>67</v>
      </c>
      <c r="B52" s="38">
        <v>134947</v>
      </c>
      <c r="C52" s="38">
        <v>421</v>
      </c>
      <c r="D52" s="39">
        <v>135368</v>
      </c>
      <c r="E52" s="38">
        <v>66924</v>
      </c>
      <c r="F52" s="38">
        <v>145</v>
      </c>
      <c r="G52" s="39">
        <v>67069</v>
      </c>
      <c r="H52" s="38">
        <v>66234</v>
      </c>
      <c r="I52" s="38">
        <v>421244</v>
      </c>
      <c r="J52" s="38">
        <v>145071</v>
      </c>
      <c r="K52" s="40">
        <v>49.081491252121204</v>
      </c>
      <c r="L52" s="41">
        <v>98.9689797382105</v>
      </c>
      <c r="M52" s="38">
        <v>129</v>
      </c>
      <c r="N52" s="38">
        <v>129024</v>
      </c>
      <c r="O52" s="38">
        <v>421</v>
      </c>
      <c r="P52" s="38">
        <v>145</v>
      </c>
      <c r="Q52" s="38">
        <v>129</v>
      </c>
      <c r="R52" s="40">
        <v>30.641330166270787</v>
      </c>
      <c r="S52" s="41">
        <v>88.96551724137932</v>
      </c>
      <c r="T52" s="39">
        <v>66363</v>
      </c>
      <c r="U52" s="42">
        <v>49.02414159919626</v>
      </c>
      <c r="V52" s="42">
        <v>98.9473527262968</v>
      </c>
      <c r="W52" s="43"/>
      <c r="X52" s="43"/>
      <c r="Y52" s="48"/>
    </row>
    <row r="53" spans="1:25" s="44" customFormat="1" ht="17.25" customHeight="1">
      <c r="A53" s="45" t="s">
        <v>68</v>
      </c>
      <c r="B53" s="38">
        <v>6913</v>
      </c>
      <c r="C53" s="38">
        <v>34468</v>
      </c>
      <c r="D53" s="39">
        <v>41381</v>
      </c>
      <c r="E53" s="38">
        <v>1867</v>
      </c>
      <c r="F53" s="38">
        <v>7654</v>
      </c>
      <c r="G53" s="39">
        <v>9521</v>
      </c>
      <c r="H53" s="38">
        <v>1772</v>
      </c>
      <c r="I53" s="38">
        <v>34468094</v>
      </c>
      <c r="J53" s="38">
        <v>7654419</v>
      </c>
      <c r="K53" s="40">
        <v>25.632865615507015</v>
      </c>
      <c r="L53" s="41">
        <v>94.91162292447777</v>
      </c>
      <c r="M53" s="38">
        <v>7641</v>
      </c>
      <c r="N53" s="38">
        <v>7640506</v>
      </c>
      <c r="O53" s="38">
        <v>34468</v>
      </c>
      <c r="P53" s="38">
        <v>7654</v>
      </c>
      <c r="Q53" s="38">
        <v>7641</v>
      </c>
      <c r="R53" s="40">
        <v>22.168388070094</v>
      </c>
      <c r="S53" s="41">
        <v>99.83015416775542</v>
      </c>
      <c r="T53" s="39">
        <v>9413</v>
      </c>
      <c r="U53" s="42">
        <v>22.74715449119161</v>
      </c>
      <c r="V53" s="42">
        <v>98.86566537128452</v>
      </c>
      <c r="W53" s="43"/>
      <c r="X53" s="43"/>
      <c r="Y53" s="48"/>
    </row>
    <row r="54" spans="1:25" s="44" customFormat="1" ht="17.25" customHeight="1">
      <c r="A54" s="37" t="s">
        <v>69</v>
      </c>
      <c r="B54" s="38">
        <v>2461</v>
      </c>
      <c r="C54" s="38">
        <v>729</v>
      </c>
      <c r="D54" s="39">
        <v>3190</v>
      </c>
      <c r="E54" s="38">
        <v>812</v>
      </c>
      <c r="F54" s="38">
        <v>26</v>
      </c>
      <c r="G54" s="39">
        <v>838</v>
      </c>
      <c r="H54" s="38">
        <v>763</v>
      </c>
      <c r="I54" s="38">
        <v>728989</v>
      </c>
      <c r="J54" s="38">
        <v>25755</v>
      </c>
      <c r="K54" s="40">
        <v>31.003657049979683</v>
      </c>
      <c r="L54" s="41">
        <v>93.96551724137932</v>
      </c>
      <c r="M54" s="38">
        <v>20</v>
      </c>
      <c r="N54" s="38">
        <v>19533</v>
      </c>
      <c r="O54" s="38">
        <v>729</v>
      </c>
      <c r="P54" s="38">
        <v>26</v>
      </c>
      <c r="Q54" s="38">
        <v>20</v>
      </c>
      <c r="R54" s="40">
        <v>2.7434842249657065</v>
      </c>
      <c r="S54" s="41">
        <v>76.92307692307693</v>
      </c>
      <c r="T54" s="39">
        <v>783</v>
      </c>
      <c r="U54" s="42">
        <v>24.545454545454547</v>
      </c>
      <c r="V54" s="42">
        <v>93.43675417661098</v>
      </c>
      <c r="W54" s="43"/>
      <c r="X54" s="43"/>
      <c r="Y54" s="43"/>
    </row>
    <row r="55" spans="1:25" s="44" customFormat="1" ht="17.25" customHeight="1">
      <c r="A55" s="45" t="s">
        <v>70</v>
      </c>
      <c r="B55" s="38">
        <v>85543</v>
      </c>
      <c r="C55" s="38">
        <v>14685</v>
      </c>
      <c r="D55" s="39">
        <v>100228</v>
      </c>
      <c r="E55" s="38">
        <v>18757</v>
      </c>
      <c r="F55" s="38">
        <v>1507</v>
      </c>
      <c r="G55" s="39">
        <v>20264</v>
      </c>
      <c r="H55" s="38">
        <v>16473</v>
      </c>
      <c r="I55" s="38">
        <v>14684643</v>
      </c>
      <c r="J55" s="38">
        <v>1506733</v>
      </c>
      <c r="K55" s="40">
        <v>19.256981868767753</v>
      </c>
      <c r="L55" s="41">
        <v>87.8232126672709</v>
      </c>
      <c r="M55" s="38">
        <v>782</v>
      </c>
      <c r="N55" s="38">
        <v>782444</v>
      </c>
      <c r="O55" s="38">
        <v>14685</v>
      </c>
      <c r="P55" s="38">
        <v>1507</v>
      </c>
      <c r="Q55" s="38">
        <v>782</v>
      </c>
      <c r="R55" s="40">
        <v>5.325161729656112</v>
      </c>
      <c r="S55" s="41">
        <v>51.89117451891174</v>
      </c>
      <c r="T55" s="39">
        <v>17255</v>
      </c>
      <c r="U55" s="42">
        <v>17.215748094344892</v>
      </c>
      <c r="V55" s="42">
        <v>85.1510067114094</v>
      </c>
      <c r="W55" s="43"/>
      <c r="X55" s="43"/>
      <c r="Y55" s="43"/>
    </row>
    <row r="56" spans="1:25" s="44" customFormat="1" ht="17.25" customHeight="1">
      <c r="A56" s="45" t="s">
        <v>71</v>
      </c>
      <c r="B56" s="38">
        <v>54592</v>
      </c>
      <c r="C56" s="38">
        <v>71</v>
      </c>
      <c r="D56" s="39">
        <v>54663</v>
      </c>
      <c r="E56" s="38">
        <v>14821</v>
      </c>
      <c r="F56" s="38">
        <v>6</v>
      </c>
      <c r="G56" s="39">
        <v>14827</v>
      </c>
      <c r="H56" s="38">
        <v>14371</v>
      </c>
      <c r="I56" s="38">
        <v>71299</v>
      </c>
      <c r="J56" s="38">
        <v>5582</v>
      </c>
      <c r="K56" s="40">
        <v>26.324369871043373</v>
      </c>
      <c r="L56" s="41">
        <v>96.96376762701571</v>
      </c>
      <c r="M56" s="38">
        <v>3</v>
      </c>
      <c r="N56" s="38">
        <v>3039</v>
      </c>
      <c r="O56" s="38">
        <v>71</v>
      </c>
      <c r="P56" s="38">
        <v>6</v>
      </c>
      <c r="Q56" s="38">
        <v>3</v>
      </c>
      <c r="R56" s="40">
        <v>4.225352112676056</v>
      </c>
      <c r="S56" s="41">
        <v>50</v>
      </c>
      <c r="T56" s="39">
        <v>14374</v>
      </c>
      <c r="U56" s="42">
        <v>26.295666172731096</v>
      </c>
      <c r="V56" s="42">
        <v>96.94476293248803</v>
      </c>
      <c r="W56" s="43"/>
      <c r="X56" s="43"/>
      <c r="Y56" s="43"/>
    </row>
    <row r="57" spans="1:25" s="44" customFormat="1" ht="17.25" customHeight="1">
      <c r="A57" s="45" t="s">
        <v>72</v>
      </c>
      <c r="B57" s="56">
        <v>50124</v>
      </c>
      <c r="C57" s="38">
        <v>2692</v>
      </c>
      <c r="D57" s="39">
        <v>52816</v>
      </c>
      <c r="E57" s="38">
        <v>22555</v>
      </c>
      <c r="F57" s="38">
        <v>311</v>
      </c>
      <c r="G57" s="39">
        <v>22866</v>
      </c>
      <c r="H57" s="38">
        <v>21483</v>
      </c>
      <c r="I57" s="38">
        <v>2691519</v>
      </c>
      <c r="J57" s="38">
        <v>310925</v>
      </c>
      <c r="K57" s="40">
        <v>42.85970792434762</v>
      </c>
      <c r="L57" s="41">
        <v>95.24717357570384</v>
      </c>
      <c r="M57" s="38">
        <v>246</v>
      </c>
      <c r="N57" s="38">
        <v>245528</v>
      </c>
      <c r="O57" s="38">
        <v>2692</v>
      </c>
      <c r="P57" s="38">
        <v>311</v>
      </c>
      <c r="Q57" s="38">
        <v>246</v>
      </c>
      <c r="R57" s="40">
        <v>9.13818722139673</v>
      </c>
      <c r="S57" s="41">
        <v>79.09967845659163</v>
      </c>
      <c r="T57" s="39">
        <v>21729</v>
      </c>
      <c r="U57" s="42">
        <v>41.140942138745835</v>
      </c>
      <c r="V57" s="42">
        <v>95.02755182366833</v>
      </c>
      <c r="W57" s="43"/>
      <c r="X57" s="43"/>
      <c r="Y57" s="43"/>
    </row>
    <row r="58" spans="1:25" s="44" customFormat="1" ht="17.25" customHeight="1">
      <c r="A58" s="45" t="s">
        <v>73</v>
      </c>
      <c r="B58" s="38">
        <v>3939</v>
      </c>
      <c r="C58" s="38">
        <v>4296</v>
      </c>
      <c r="D58" s="39">
        <v>8235</v>
      </c>
      <c r="E58" s="38">
        <v>736</v>
      </c>
      <c r="F58" s="38">
        <v>265</v>
      </c>
      <c r="G58" s="38">
        <v>1001</v>
      </c>
      <c r="H58" s="38">
        <v>665</v>
      </c>
      <c r="I58" s="38">
        <v>4295815</v>
      </c>
      <c r="J58" s="38">
        <v>265454</v>
      </c>
      <c r="K58" s="40">
        <v>16.882457476516883</v>
      </c>
      <c r="L58" s="41">
        <v>90.35326086956522</v>
      </c>
      <c r="M58" s="38">
        <v>219</v>
      </c>
      <c r="N58" s="38">
        <v>218749</v>
      </c>
      <c r="O58" s="38">
        <v>4296</v>
      </c>
      <c r="P58" s="38">
        <v>265</v>
      </c>
      <c r="Q58" s="38">
        <v>219</v>
      </c>
      <c r="R58" s="40">
        <v>5.097765363128492</v>
      </c>
      <c r="S58" s="41">
        <v>82.64150943396227</v>
      </c>
      <c r="T58" s="39">
        <v>884</v>
      </c>
      <c r="U58" s="42">
        <v>10.734669095324833</v>
      </c>
      <c r="V58" s="42">
        <v>88.31168831168831</v>
      </c>
      <c r="W58" s="43"/>
      <c r="X58" s="43"/>
      <c r="Y58" s="43"/>
    </row>
    <row r="59" spans="1:25" s="44" customFormat="1" ht="17.25" customHeight="1">
      <c r="A59" s="45" t="s">
        <v>74</v>
      </c>
      <c r="B59" s="38">
        <v>10576</v>
      </c>
      <c r="C59" s="38">
        <v>1771</v>
      </c>
      <c r="D59" s="39">
        <v>12347</v>
      </c>
      <c r="E59" s="38">
        <v>3640</v>
      </c>
      <c r="F59" s="38">
        <v>436</v>
      </c>
      <c r="G59" s="38">
        <v>4076</v>
      </c>
      <c r="H59" s="38">
        <v>3332</v>
      </c>
      <c r="I59" s="38">
        <v>1770723</v>
      </c>
      <c r="J59" s="38">
        <v>435900</v>
      </c>
      <c r="K59" s="40">
        <v>31.5052950075643</v>
      </c>
      <c r="L59" s="41">
        <v>91.53846153846153</v>
      </c>
      <c r="M59" s="38">
        <v>399</v>
      </c>
      <c r="N59" s="38">
        <v>398701</v>
      </c>
      <c r="O59" s="38">
        <v>1771</v>
      </c>
      <c r="P59" s="38">
        <v>436</v>
      </c>
      <c r="Q59" s="38">
        <v>399</v>
      </c>
      <c r="R59" s="40">
        <v>22.529644268774703</v>
      </c>
      <c r="S59" s="41">
        <v>91.5137614678899</v>
      </c>
      <c r="T59" s="39">
        <v>3731</v>
      </c>
      <c r="U59" s="42">
        <v>30.217866688264355</v>
      </c>
      <c r="V59" s="42">
        <v>91.53581943081453</v>
      </c>
      <c r="W59" s="43"/>
      <c r="X59" s="43"/>
      <c r="Y59" s="48"/>
    </row>
    <row r="60" spans="1:25" s="44" customFormat="1" ht="17.25" customHeight="1">
      <c r="A60" s="45" t="s">
        <v>75</v>
      </c>
      <c r="B60" s="38">
        <v>123730</v>
      </c>
      <c r="C60" s="38">
        <v>33822</v>
      </c>
      <c r="D60" s="39">
        <v>157552</v>
      </c>
      <c r="E60" s="38">
        <v>38139</v>
      </c>
      <c r="F60" s="38">
        <v>8548</v>
      </c>
      <c r="G60" s="38">
        <v>46687</v>
      </c>
      <c r="H60" s="38">
        <v>38068</v>
      </c>
      <c r="I60" s="38">
        <v>33821616</v>
      </c>
      <c r="J60" s="38">
        <v>8547633</v>
      </c>
      <c r="K60" s="40">
        <v>30.766992645276005</v>
      </c>
      <c r="L60" s="41">
        <v>99.81383885261805</v>
      </c>
      <c r="M60" s="38">
        <v>8545</v>
      </c>
      <c r="N60" s="38">
        <v>8546008</v>
      </c>
      <c r="O60" s="38">
        <v>33822</v>
      </c>
      <c r="P60" s="38">
        <v>8548</v>
      </c>
      <c r="Q60" s="38">
        <v>8545</v>
      </c>
      <c r="R60" s="40">
        <v>25.264620661108157</v>
      </c>
      <c r="S60" s="41">
        <v>99.96490407112775</v>
      </c>
      <c r="T60" s="39">
        <v>46613</v>
      </c>
      <c r="U60" s="42">
        <v>29.585787549507465</v>
      </c>
      <c r="V60" s="42">
        <v>99.84149763317411</v>
      </c>
      <c r="W60" s="43"/>
      <c r="X60" s="43"/>
      <c r="Y60" s="43"/>
    </row>
    <row r="61" spans="1:25" s="44" customFormat="1" ht="17.25" customHeight="1">
      <c r="A61" s="57" t="s">
        <v>76</v>
      </c>
      <c r="B61" s="38">
        <v>484</v>
      </c>
      <c r="C61" s="38">
        <v>8</v>
      </c>
      <c r="D61" s="39">
        <v>492</v>
      </c>
      <c r="E61" s="38">
        <v>197</v>
      </c>
      <c r="F61" s="38">
        <v>1</v>
      </c>
      <c r="G61" s="39">
        <v>198</v>
      </c>
      <c r="H61" s="38">
        <v>155</v>
      </c>
      <c r="I61" s="38">
        <v>7730</v>
      </c>
      <c r="J61" s="38">
        <v>510</v>
      </c>
      <c r="K61" s="40">
        <v>32.02479338842975</v>
      </c>
      <c r="L61" s="41">
        <v>78.68020304568529</v>
      </c>
      <c r="M61" s="47" t="s">
        <v>52</v>
      </c>
      <c r="N61" s="47" t="s">
        <v>52</v>
      </c>
      <c r="O61" s="47" t="s">
        <v>52</v>
      </c>
      <c r="P61" s="47" t="s">
        <v>52</v>
      </c>
      <c r="Q61" s="47" t="s">
        <v>52</v>
      </c>
      <c r="R61" s="47" t="s">
        <v>52</v>
      </c>
      <c r="S61" s="47" t="s">
        <v>52</v>
      </c>
      <c r="T61" s="39">
        <v>155</v>
      </c>
      <c r="U61" s="42">
        <v>31.50406504065041</v>
      </c>
      <c r="V61" s="42">
        <v>78.28282828282829</v>
      </c>
      <c r="W61" s="43"/>
      <c r="X61" s="43"/>
      <c r="Y61" s="48"/>
    </row>
    <row r="62" spans="1:25" s="44" customFormat="1" ht="17.25" customHeight="1">
      <c r="A62" s="57" t="s">
        <v>77</v>
      </c>
      <c r="B62" s="38">
        <v>77</v>
      </c>
      <c r="C62" s="38">
        <v>3</v>
      </c>
      <c r="D62" s="39">
        <v>80</v>
      </c>
      <c r="E62" s="38">
        <v>42</v>
      </c>
      <c r="F62" s="38">
        <v>2</v>
      </c>
      <c r="G62" s="39">
        <v>44</v>
      </c>
      <c r="H62" s="38">
        <v>20</v>
      </c>
      <c r="I62" s="38">
        <v>3268</v>
      </c>
      <c r="J62" s="38">
        <v>1628</v>
      </c>
      <c r="K62" s="40">
        <v>25.97402597402597</v>
      </c>
      <c r="L62" s="41">
        <v>47.61904761904761</v>
      </c>
      <c r="M62" s="47" t="s">
        <v>52</v>
      </c>
      <c r="N62" s="47" t="s">
        <v>52</v>
      </c>
      <c r="O62" s="47" t="s">
        <v>52</v>
      </c>
      <c r="P62" s="47" t="s">
        <v>52</v>
      </c>
      <c r="Q62" s="47" t="s">
        <v>52</v>
      </c>
      <c r="R62" s="47" t="s">
        <v>52</v>
      </c>
      <c r="S62" s="47" t="s">
        <v>52</v>
      </c>
      <c r="T62" s="39">
        <v>20</v>
      </c>
      <c r="U62" s="42">
        <v>25</v>
      </c>
      <c r="V62" s="42">
        <v>45.45454545454545</v>
      </c>
      <c r="W62" s="43"/>
      <c r="X62" s="43"/>
      <c r="Y62" s="43"/>
    </row>
    <row r="63" spans="1:25" s="44" customFormat="1" ht="17.25" customHeight="1">
      <c r="A63" s="57" t="s">
        <v>78</v>
      </c>
      <c r="B63" s="38">
        <v>96211</v>
      </c>
      <c r="C63" s="38">
        <v>33310</v>
      </c>
      <c r="D63" s="39">
        <v>129521</v>
      </c>
      <c r="E63" s="38">
        <v>31140</v>
      </c>
      <c r="F63" s="38">
        <v>8422</v>
      </c>
      <c r="G63" s="39">
        <v>39562</v>
      </c>
      <c r="H63" s="38">
        <v>31140</v>
      </c>
      <c r="I63" s="38">
        <v>33310000</v>
      </c>
      <c r="J63" s="38">
        <v>8422045</v>
      </c>
      <c r="K63" s="40">
        <v>32.36636143476318</v>
      </c>
      <c r="L63" s="41">
        <v>100</v>
      </c>
      <c r="M63" s="38">
        <v>8422</v>
      </c>
      <c r="N63" s="38">
        <v>8422045</v>
      </c>
      <c r="O63" s="38">
        <v>33310</v>
      </c>
      <c r="P63" s="38">
        <v>8422</v>
      </c>
      <c r="Q63" s="38">
        <v>8422</v>
      </c>
      <c r="R63" s="40">
        <v>25.28369858901231</v>
      </c>
      <c r="S63" s="41">
        <v>100</v>
      </c>
      <c r="T63" s="39">
        <v>39562</v>
      </c>
      <c r="U63" s="42">
        <v>30.544853730283123</v>
      </c>
      <c r="V63" s="42">
        <v>100</v>
      </c>
      <c r="W63" s="43"/>
      <c r="X63" s="43"/>
      <c r="Y63" s="43"/>
    </row>
    <row r="64" spans="1:25" s="44" customFormat="1" ht="17.25" customHeight="1">
      <c r="A64" s="57" t="s">
        <v>79</v>
      </c>
      <c r="B64" s="38">
        <v>1458</v>
      </c>
      <c r="C64" s="38">
        <v>501</v>
      </c>
      <c r="D64" s="39">
        <v>1959</v>
      </c>
      <c r="E64" s="38">
        <v>385</v>
      </c>
      <c r="F64" s="38">
        <v>123</v>
      </c>
      <c r="G64" s="39">
        <v>508</v>
      </c>
      <c r="H64" s="38">
        <v>378</v>
      </c>
      <c r="I64" s="38">
        <v>500618</v>
      </c>
      <c r="J64" s="38">
        <v>123450</v>
      </c>
      <c r="K64" s="40">
        <v>25.925925925925924</v>
      </c>
      <c r="L64" s="41">
        <v>98.18181818181819</v>
      </c>
      <c r="M64" s="38">
        <v>123</v>
      </c>
      <c r="N64" s="38">
        <v>123450</v>
      </c>
      <c r="O64" s="38">
        <v>501</v>
      </c>
      <c r="P64" s="38">
        <v>123</v>
      </c>
      <c r="Q64" s="38">
        <v>123</v>
      </c>
      <c r="R64" s="40">
        <v>24.550898203592812</v>
      </c>
      <c r="S64" s="41">
        <v>100</v>
      </c>
      <c r="T64" s="39">
        <v>501</v>
      </c>
      <c r="U64" s="42">
        <v>25.57427258805513</v>
      </c>
      <c r="V64" s="42">
        <v>98.62204724409449</v>
      </c>
      <c r="W64" s="43"/>
      <c r="X64" s="43"/>
      <c r="Y64" s="48"/>
    </row>
    <row r="65" spans="1:25" s="44" customFormat="1" ht="17.25" customHeight="1">
      <c r="A65" s="58" t="s">
        <v>80</v>
      </c>
      <c r="B65" s="38">
        <v>25500</v>
      </c>
      <c r="C65" s="47" t="s">
        <v>52</v>
      </c>
      <c r="D65" s="39">
        <v>25500</v>
      </c>
      <c r="E65" s="38">
        <v>6375</v>
      </c>
      <c r="F65" s="47" t="s">
        <v>52</v>
      </c>
      <c r="G65" s="39">
        <v>6375</v>
      </c>
      <c r="H65" s="38">
        <v>6375</v>
      </c>
      <c r="I65" s="38">
        <v>0</v>
      </c>
      <c r="J65" s="38">
        <v>0</v>
      </c>
      <c r="K65" s="40">
        <v>25</v>
      </c>
      <c r="L65" s="41">
        <v>100</v>
      </c>
      <c r="M65" s="47" t="s">
        <v>52</v>
      </c>
      <c r="N65" s="47" t="s">
        <v>52</v>
      </c>
      <c r="O65" s="47" t="s">
        <v>52</v>
      </c>
      <c r="P65" s="47" t="s">
        <v>52</v>
      </c>
      <c r="Q65" s="47" t="s">
        <v>52</v>
      </c>
      <c r="R65" s="47" t="s">
        <v>52</v>
      </c>
      <c r="S65" s="47" t="s">
        <v>52</v>
      </c>
      <c r="T65" s="39">
        <v>6375</v>
      </c>
      <c r="U65" s="42">
        <v>25</v>
      </c>
      <c r="V65" s="42">
        <v>100</v>
      </c>
      <c r="W65" s="43"/>
      <c r="X65" s="43"/>
      <c r="Y65" s="48"/>
    </row>
    <row r="66" spans="1:25" s="44" customFormat="1" ht="17.25" customHeight="1">
      <c r="A66" s="45" t="s">
        <v>81</v>
      </c>
      <c r="B66" s="38">
        <v>20529</v>
      </c>
      <c r="C66" s="47" t="s">
        <v>52</v>
      </c>
      <c r="D66" s="39">
        <v>20529</v>
      </c>
      <c r="E66" s="38">
        <v>7732</v>
      </c>
      <c r="F66" s="47" t="s">
        <v>52</v>
      </c>
      <c r="G66" s="39">
        <v>7732</v>
      </c>
      <c r="H66" s="38">
        <v>7247</v>
      </c>
      <c r="I66" s="38">
        <v>0</v>
      </c>
      <c r="J66" s="38">
        <v>0</v>
      </c>
      <c r="K66" s="40">
        <v>35.30128111452092</v>
      </c>
      <c r="L66" s="41">
        <v>93.72736678737714</v>
      </c>
      <c r="M66" s="47" t="s">
        <v>52</v>
      </c>
      <c r="N66" s="47" t="s">
        <v>52</v>
      </c>
      <c r="O66" s="47" t="s">
        <v>52</v>
      </c>
      <c r="P66" s="47" t="s">
        <v>52</v>
      </c>
      <c r="Q66" s="47" t="s">
        <v>52</v>
      </c>
      <c r="R66" s="47" t="s">
        <v>52</v>
      </c>
      <c r="S66" s="47" t="s">
        <v>52</v>
      </c>
      <c r="T66" s="39">
        <v>7247</v>
      </c>
      <c r="U66" s="42">
        <v>35.30128111452092</v>
      </c>
      <c r="V66" s="42">
        <v>93.72736678737714</v>
      </c>
      <c r="W66" s="43"/>
      <c r="X66" s="43"/>
      <c r="Y66" s="43"/>
    </row>
    <row r="67" spans="1:25" s="44" customFormat="1" ht="17.25" customHeight="1">
      <c r="A67" s="45" t="s">
        <v>82</v>
      </c>
      <c r="B67" s="38">
        <v>500</v>
      </c>
      <c r="C67" s="38">
        <v>1500</v>
      </c>
      <c r="D67" s="39">
        <v>2000</v>
      </c>
      <c r="E67" s="47" t="s">
        <v>52</v>
      </c>
      <c r="F67" s="47" t="s">
        <v>52</v>
      </c>
      <c r="G67" s="47" t="s">
        <v>52</v>
      </c>
      <c r="H67" s="47" t="s">
        <v>52</v>
      </c>
      <c r="I67" s="47" t="s">
        <v>52</v>
      </c>
      <c r="J67" s="47" t="s">
        <v>52</v>
      </c>
      <c r="K67" s="47" t="s">
        <v>52</v>
      </c>
      <c r="L67" s="47" t="s">
        <v>52</v>
      </c>
      <c r="M67" s="47" t="s">
        <v>52</v>
      </c>
      <c r="N67" s="47" t="s">
        <v>52</v>
      </c>
      <c r="O67" s="47" t="s">
        <v>52</v>
      </c>
      <c r="P67" s="47" t="s">
        <v>52</v>
      </c>
      <c r="Q67" s="47" t="s">
        <v>52</v>
      </c>
      <c r="R67" s="47" t="s">
        <v>52</v>
      </c>
      <c r="S67" s="47" t="s">
        <v>52</v>
      </c>
      <c r="T67" s="47" t="s">
        <v>52</v>
      </c>
      <c r="U67" s="47" t="s">
        <v>52</v>
      </c>
      <c r="V67" s="47" t="s">
        <v>52</v>
      </c>
      <c r="W67" s="49"/>
      <c r="X67" s="43"/>
      <c r="Y67" s="49"/>
    </row>
    <row r="68" spans="1:25" s="44" customFormat="1" ht="17.25" customHeight="1">
      <c r="A68" s="45" t="s">
        <v>83</v>
      </c>
      <c r="B68" s="38">
        <v>4703</v>
      </c>
      <c r="C68" s="38">
        <v>2500</v>
      </c>
      <c r="D68" s="39">
        <v>7203</v>
      </c>
      <c r="E68" s="47" t="s">
        <v>52</v>
      </c>
      <c r="F68" s="47" t="s">
        <v>52</v>
      </c>
      <c r="G68" s="47" t="s">
        <v>52</v>
      </c>
      <c r="H68" s="47" t="s">
        <v>52</v>
      </c>
      <c r="I68" s="47" t="s">
        <v>52</v>
      </c>
      <c r="J68" s="47" t="s">
        <v>52</v>
      </c>
      <c r="K68" s="47" t="s">
        <v>52</v>
      </c>
      <c r="L68" s="47" t="s">
        <v>52</v>
      </c>
      <c r="M68" s="47" t="s">
        <v>52</v>
      </c>
      <c r="N68" s="47" t="s">
        <v>52</v>
      </c>
      <c r="O68" s="47" t="s">
        <v>52</v>
      </c>
      <c r="P68" s="47" t="s">
        <v>52</v>
      </c>
      <c r="Q68" s="47" t="s">
        <v>52</v>
      </c>
      <c r="R68" s="47" t="s">
        <v>52</v>
      </c>
      <c r="S68" s="47" t="s">
        <v>52</v>
      </c>
      <c r="T68" s="47" t="s">
        <v>52</v>
      </c>
      <c r="U68" s="47" t="s">
        <v>52</v>
      </c>
      <c r="V68" s="47" t="s">
        <v>52</v>
      </c>
      <c r="W68" s="49"/>
      <c r="X68" s="43"/>
      <c r="Y68" s="49"/>
    </row>
    <row r="69" spans="1:25" s="44" customFormat="1" ht="17.25" customHeight="1">
      <c r="A69" s="59" t="s">
        <v>84</v>
      </c>
      <c r="B69" s="60">
        <f>SUM(B61:B68)+SUM(B9:B59)+B7</f>
        <v>1418240</v>
      </c>
      <c r="C69" s="60">
        <f aca="true" t="shared" si="0" ref="B69:H69">SUM(C61:C68)+SUM(C9:C59)+C7</f>
        <v>267615</v>
      </c>
      <c r="D69" s="60">
        <f t="shared" si="0"/>
        <v>1685856</v>
      </c>
      <c r="E69" s="60">
        <f t="shared" si="0"/>
        <v>448283</v>
      </c>
      <c r="F69" s="60">
        <f t="shared" si="0"/>
        <v>43620</v>
      </c>
      <c r="G69" s="60">
        <f t="shared" si="0"/>
        <v>491903</v>
      </c>
      <c r="H69" s="60">
        <f t="shared" si="0"/>
        <v>394003</v>
      </c>
      <c r="I69" s="60">
        <v>279500005</v>
      </c>
      <c r="J69" s="60">
        <v>174486967</v>
      </c>
      <c r="K69" s="61">
        <f>IF(OR(H69=0,B69=0),0,H69/B69*100)</f>
        <v>27.781123082129966</v>
      </c>
      <c r="L69" s="62">
        <f>IF(OR(H69=0,E69=0),0,H69/E69*100)</f>
        <v>87.8915774187288</v>
      </c>
      <c r="M69" s="60">
        <f>SUM(M61:M68)+SUM(M9:M59)+M7</f>
        <v>37570</v>
      </c>
      <c r="N69" s="60">
        <v>147579360</v>
      </c>
      <c r="O69" s="60">
        <v>279500</v>
      </c>
      <c r="P69" s="60">
        <v>174490</v>
      </c>
      <c r="Q69" s="60">
        <v>147582</v>
      </c>
      <c r="R69" s="61">
        <f>IF(OR(M69=0,C69=0),"  -",M69/C69*100)</f>
        <v>14.038824430618613</v>
      </c>
      <c r="S69" s="62">
        <f>IF(OR(M69=0,F69=0)," - ",M69/F69*100)</f>
        <v>86.13021549747822</v>
      </c>
      <c r="T69" s="60">
        <f>SUM(T61:T68)+SUM(T9:T59)+T7</f>
        <v>431573</v>
      </c>
      <c r="U69" s="63">
        <f>IF(OR(T69=0,D69=0),0,T69/D69*100)</f>
        <v>25.599636030598106</v>
      </c>
      <c r="V69" s="63">
        <f>IF(OR(T69=0,G69=0),0,T69/G69*100)</f>
        <v>87.73538685472543</v>
      </c>
      <c r="W69" s="49"/>
      <c r="X69" s="43"/>
      <c r="Y69" s="49"/>
    </row>
    <row r="70" spans="1:25" s="65" customFormat="1" ht="15.75" customHeight="1">
      <c r="A70" s="70" t="s">
        <v>85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64"/>
      <c r="X70" s="64"/>
      <c r="Y70" s="64"/>
    </row>
    <row r="71" spans="1:22" ht="12.75" customHeight="1">
      <c r="A71" s="70" t="s">
        <v>86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</row>
    <row r="72" spans="1:22" ht="12.75" customHeight="1">
      <c r="A72" s="70" t="s">
        <v>87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</row>
    <row r="73" spans="1:22" ht="12.75" customHeight="1">
      <c r="A73" s="70" t="s">
        <v>88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</row>
    <row r="74" spans="1:22" ht="16.5">
      <c r="A74" s="68" t="s">
        <v>89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</row>
  </sheetData>
  <mergeCells count="5">
    <mergeCell ref="A74:V74"/>
    <mergeCell ref="A70:V70"/>
    <mergeCell ref="A72:V72"/>
    <mergeCell ref="A71:V71"/>
    <mergeCell ref="A73:V73"/>
  </mergeCells>
  <printOptions horizontalCentered="1"/>
  <pageMargins left="0.3937007874015748" right="0" top="0.7874015748031497" bottom="0.3937007874015748" header="0.5905511811023623" footer="0.31496062992125984"/>
  <pageSetup firstPageNumber="9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2008-05-19T02:23:07Z</dcterms:created>
  <dcterms:modified xsi:type="dcterms:W3CDTF">2008-11-27T06:12:11Z</dcterms:modified>
  <cp:category/>
  <cp:version/>
  <cp:contentType/>
  <cp:contentStatus/>
</cp:coreProperties>
</file>