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670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'表2'!$A$1:$V$71</definedName>
    <definedName name="Print_Area_MI">#REF!</definedName>
    <definedName name="_xlnm.Print_Titles" localSheetId="0">'表2'!$1:$6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<sst xmlns="http://schemas.openxmlformats.org/spreadsheetml/2006/main" count="108" uniqueCount="89">
  <si>
    <t>表Q01-A3</t>
  </si>
  <si>
    <t>單位：百萬元</t>
  </si>
  <si>
    <t>經常門</t>
  </si>
  <si>
    <t>資本門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</si>
  <si>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</si>
  <si>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</si>
  <si>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</si>
  <si>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</si>
  <si>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</si>
  <si>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</si>
  <si>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</si>
  <si>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</si>
  <si>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</si>
  <si>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</si>
  <si>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</si>
  <si>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</si>
  <si>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-</t>
  </si>
  <si>
    <t xml:space="preserve"> - 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</si>
  <si>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</si>
  <si>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</si>
  <si>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</si>
  <si>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</si>
  <si>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</si>
  <si>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</si>
  <si>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</si>
  <si>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</si>
  <si>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</si>
  <si>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</si>
  <si>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</si>
  <si>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>台灣省政府</t>
  </si>
  <si>
    <t>臺灣省諮議會</t>
  </si>
  <si>
    <t xml:space="preserve">  - </t>
  </si>
  <si>
    <t>補助臺灣省各縣市政府</t>
  </si>
  <si>
    <t>福建省政府</t>
  </si>
  <si>
    <t>96年度中央政府各機關預算截至96年9月底執行情形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</si>
  <si>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</si>
  <si>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</si>
  <si>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</si>
  <si>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</si>
  <si>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</si>
  <si>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</si>
  <si>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</si>
  <si>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</si>
  <si>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</si>
  <si>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</si>
  <si>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</si>
  <si>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</si>
  <si>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</si>
  <si>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>應付未付</t>
  </si>
  <si>
    <t>節餘</t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</si>
  <si>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</si>
  <si>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1</t>
    </r>
    <r>
      <rPr>
        <sz val="14"/>
        <rFont val="標楷體"/>
        <family val="4"/>
      </rPr>
      <t>.總統府主管</t>
    </r>
  </si>
  <si>
    <t>2.行政院主管</t>
  </si>
  <si>
    <t xml:space="preserve">  客家委員會及所屬</t>
  </si>
  <si>
    <r>
      <t>3</t>
    </r>
    <r>
      <rPr>
        <sz val="14"/>
        <rFont val="標楷體"/>
        <family val="4"/>
      </rPr>
      <t>.立法院主管</t>
    </r>
  </si>
  <si>
    <r>
      <t>4</t>
    </r>
    <r>
      <rPr>
        <sz val="14"/>
        <rFont val="標楷體"/>
        <family val="4"/>
      </rPr>
      <t>.司法院主管</t>
    </r>
  </si>
  <si>
    <r>
      <t>5</t>
    </r>
    <r>
      <rPr>
        <sz val="14"/>
        <rFont val="標楷體"/>
        <family val="4"/>
      </rPr>
      <t>.考試院主管</t>
    </r>
  </si>
  <si>
    <r>
      <t>6</t>
    </r>
    <r>
      <rPr>
        <sz val="14"/>
        <rFont val="標楷體"/>
        <family val="4"/>
      </rPr>
      <t>.監察院主管</t>
    </r>
  </si>
  <si>
    <r>
      <t>7</t>
    </r>
    <r>
      <rPr>
        <sz val="14"/>
        <rFont val="標楷體"/>
        <family val="4"/>
      </rPr>
      <t>.內政部主管</t>
    </r>
  </si>
  <si>
    <r>
      <t>8</t>
    </r>
    <r>
      <rPr>
        <sz val="14"/>
        <rFont val="標楷體"/>
        <family val="4"/>
      </rPr>
      <t>.外交部主管</t>
    </r>
  </si>
  <si>
    <r>
      <t>9</t>
    </r>
    <r>
      <rPr>
        <sz val="14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</si>
  <si>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</si>
  <si>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</si>
  <si>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</si>
  <si>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</si>
  <si>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</si>
  <si>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</si>
  <si>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</si>
  <si>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</si>
  <si>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</si>
  <si>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r>
      <t>19</t>
    </r>
    <r>
      <rPr>
        <sz val="14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</si>
  <si>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</si>
  <si>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</si>
  <si>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</si>
  <si>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</si>
  <si>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</si>
  <si>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</si>
  <si>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26.統籌部分</t>
  </si>
  <si>
    <t>27.災害準備金</t>
  </si>
  <si>
    <t>28.第二預備金</t>
  </si>
  <si>
    <r>
      <t>合</t>
    </r>
    <r>
      <rPr>
        <sz val="14"/>
        <rFont val="Times New Roman"/>
        <family val="1"/>
      </rPr>
      <t xml:space="preserve">                        </t>
    </r>
    <r>
      <rPr>
        <sz val="14"/>
        <rFont val="標楷體"/>
        <family val="4"/>
      </rPr>
      <t>計</t>
    </r>
  </si>
  <si>
    <r>
      <t>驗算實現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暫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應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節→</t>
    </r>
  </si>
  <si>
    <t>資本門→</t>
  </si>
  <si>
    <t>經常門→</t>
  </si>
  <si>
    <t>經資併計→</t>
  </si>
  <si>
    <t>註：1.表列累計執行數含支出實現數及暫付數。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</si>
  <si>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</si>
  <si>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 xml:space="preserve">    3.表列第二預備金62.20億元為尚未動支之預算數，該預備金原預算數80億元，截至9月底止已動支17.80億元，係總統府、行政院、司法院、內政部、國防部、法務部、農委會、勞委會主管動支，已併入</t>
  </si>
  <si>
    <r>
      <t xml:space="preserve">    </t>
    </r>
    <r>
      <rPr>
        <sz val="11"/>
        <rFont val="標楷體"/>
        <family val="4"/>
      </rPr>
      <t xml:space="preserve">    各主管表達；另災害準備金預算數20億元，尚未動支。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</si>
</sst>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3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9"/>
      <name val="新細明體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Border="1" applyProtection="1">
      <alignment/>
      <protection locked="0"/>
    </xf>
    <xf numFmtId="37" fontId="15" fillId="0" borderId="2" xfId="19" applyFont="1" applyBorder="1" applyAlignment="1" applyProtection="1">
      <alignment vertical="center"/>
      <protection locked="0"/>
    </xf>
    <xf numFmtId="37" fontId="16" fillId="0" borderId="1" xfId="19" applyFont="1" applyBorder="1" applyAlignment="1" applyProtection="1" quotePrefix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" vertical="center"/>
      <protection locked="0"/>
    </xf>
    <xf numFmtId="37" fontId="16" fillId="0" borderId="3" xfId="19" applyFont="1" applyBorder="1" applyAlignment="1" applyProtection="1">
      <alignment horizontal="centerContinuous"/>
      <protection locked="0"/>
    </xf>
    <xf numFmtId="37" fontId="16" fillId="0" borderId="3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/>
    </xf>
    <xf numFmtId="37" fontId="15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8" fillId="0" borderId="5" xfId="19" applyFont="1" applyBorder="1" applyProtection="1">
      <alignment/>
      <protection locked="0"/>
    </xf>
    <xf numFmtId="37" fontId="18" fillId="0" borderId="5" xfId="19" applyFont="1" applyBorder="1" applyProtection="1">
      <alignment/>
      <protection/>
    </xf>
    <xf numFmtId="37" fontId="16" fillId="0" borderId="5" xfId="19" applyFont="1" applyBorder="1" applyAlignment="1" applyProtection="1">
      <alignment horizontal="center" vertical="center"/>
      <protection locked="0"/>
    </xf>
    <xf numFmtId="37" fontId="20" fillId="0" borderId="5" xfId="19" applyFont="1" applyBorder="1" applyAlignment="1" applyProtection="1">
      <alignment horizontal="center" vertical="center"/>
      <protection/>
    </xf>
    <xf numFmtId="37" fontId="10" fillId="0" borderId="5" xfId="19" applyFont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22" fillId="0" borderId="1" xfId="19" applyFont="1" applyBorder="1" applyAlignment="1" applyProtection="1">
      <alignment horizontal="left" indent="1"/>
      <protection locked="0"/>
    </xf>
    <xf numFmtId="180" fontId="17" fillId="0" borderId="1" xfId="19" applyNumberFormat="1" applyFont="1" applyBorder="1" applyAlignment="1" applyProtection="1">
      <alignment/>
      <protection locked="0"/>
    </xf>
    <xf numFmtId="180" fontId="17" fillId="0" borderId="1" xfId="19" applyNumberFormat="1" applyFont="1" applyBorder="1" applyAlignment="1" applyProtection="1">
      <alignment/>
      <protection/>
    </xf>
    <xf numFmtId="41" fontId="17" fillId="0" borderId="1" xfId="21" applyNumberFormat="1" applyFont="1" applyBorder="1" applyAlignment="1" applyProtection="1">
      <alignment horizontal="right"/>
      <protection/>
    </xf>
    <xf numFmtId="41" fontId="17" fillId="0" borderId="1" xfId="19" applyNumberFormat="1" applyFont="1" applyBorder="1" applyAlignment="1" applyProtection="1">
      <alignment horizontal="right"/>
      <protection/>
    </xf>
    <xf numFmtId="41" fontId="17" fillId="0" borderId="1" xfId="22" applyNumberFormat="1" applyFont="1" applyBorder="1" applyAlignment="1" applyProtection="1">
      <alignment horizontal="right"/>
      <protection/>
    </xf>
    <xf numFmtId="37" fontId="23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4" fillId="0" borderId="1" xfId="19" applyFont="1" applyBorder="1" applyAlignment="1" applyProtection="1">
      <alignment horizontal="left" indent="1"/>
      <protection locked="0"/>
    </xf>
    <xf numFmtId="37" fontId="14" fillId="0" borderId="1" xfId="19" applyFont="1" applyBorder="1" applyAlignment="1" applyProtection="1" quotePrefix="1">
      <alignment horizontal="left" indent="1"/>
      <protection locked="0"/>
    </xf>
    <xf numFmtId="37" fontId="24" fillId="0" borderId="0" xfId="19" applyFont="1" applyFill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22" fillId="0" borderId="5" xfId="19" applyFont="1" applyBorder="1" applyAlignment="1" applyProtection="1">
      <alignment horizontal="left" indent="1"/>
      <protection locked="0"/>
    </xf>
    <xf numFmtId="180" fontId="17" fillId="0" borderId="5" xfId="19" applyNumberFormat="1" applyFont="1" applyBorder="1" applyAlignment="1" applyProtection="1">
      <alignment/>
      <protection locked="0"/>
    </xf>
    <xf numFmtId="180" fontId="17" fillId="0" borderId="5" xfId="19" applyNumberFormat="1" applyFont="1" applyBorder="1" applyAlignment="1" applyProtection="1">
      <alignment/>
      <protection/>
    </xf>
    <xf numFmtId="41" fontId="17" fillId="0" borderId="5" xfId="21" applyNumberFormat="1" applyFont="1" applyBorder="1" applyAlignment="1" applyProtection="1">
      <alignment horizontal="right"/>
      <protection/>
    </xf>
    <xf numFmtId="41" fontId="17" fillId="0" borderId="5" xfId="19" applyNumberFormat="1" applyFont="1" applyBorder="1" applyAlignment="1" applyProtection="1">
      <alignment horizontal="right"/>
      <protection/>
    </xf>
    <xf numFmtId="41" fontId="17" fillId="0" borderId="5" xfId="22" applyNumberFormat="1" applyFont="1" applyBorder="1" applyAlignment="1" applyProtection="1">
      <alignment horizontal="right"/>
      <protection/>
    </xf>
    <xf numFmtId="180" fontId="25" fillId="0" borderId="1" xfId="19" applyNumberFormat="1" applyFont="1" applyBorder="1" applyAlignment="1" applyProtection="1">
      <alignment/>
      <protection locked="0"/>
    </xf>
    <xf numFmtId="37" fontId="14" fillId="0" borderId="1" xfId="19" applyFont="1" applyBorder="1" applyAlignment="1" applyProtection="1" quotePrefix="1">
      <alignment horizontal="left" indent="3"/>
      <protection locked="0"/>
    </xf>
    <xf numFmtId="37" fontId="14" fillId="0" borderId="1" xfId="19" applyFont="1" applyBorder="1" applyAlignment="1" applyProtection="1">
      <alignment horizontal="center"/>
      <protection locked="0"/>
    </xf>
    <xf numFmtId="180" fontId="26" fillId="0" borderId="1" xfId="19" applyNumberFormat="1" applyFont="1" applyBorder="1" applyAlignment="1" applyProtection="1">
      <alignment/>
      <protection locked="0"/>
    </xf>
    <xf numFmtId="41" fontId="26" fillId="0" borderId="1" xfId="21" applyNumberFormat="1" applyFont="1" applyBorder="1" applyAlignment="1" applyProtection="1" quotePrefix="1">
      <alignment horizontal="right"/>
      <protection/>
    </xf>
    <xf numFmtId="41" fontId="26" fillId="0" borderId="1" xfId="19" applyNumberFormat="1" applyFont="1" applyBorder="1" applyAlignment="1" applyProtection="1" quotePrefix="1">
      <alignment horizontal="right"/>
      <protection/>
    </xf>
    <xf numFmtId="41" fontId="26" fillId="0" borderId="1" xfId="22" applyNumberFormat="1" applyFont="1" applyBorder="1" applyAlignment="1" applyProtection="1">
      <alignment horizontal="right"/>
      <protection/>
    </xf>
    <xf numFmtId="37" fontId="27" fillId="0" borderId="0" xfId="19" applyFont="1" applyBorder="1" applyAlignment="1" applyProtection="1">
      <alignment horizontal="left" wrapText="1"/>
      <protection locked="0"/>
    </xf>
    <xf numFmtId="37" fontId="27" fillId="0" borderId="0" xfId="19" applyFont="1" applyBorder="1" applyAlignment="1" applyProtection="1">
      <alignment horizontal="left"/>
      <protection locked="0"/>
    </xf>
    <xf numFmtId="0" fontId="29" fillId="0" borderId="0" xfId="0" applyFont="1" applyBorder="1" applyAlignment="1">
      <alignment horizontal="right"/>
    </xf>
    <xf numFmtId="180" fontId="26" fillId="0" borderId="0" xfId="19" applyNumberFormat="1" applyFont="1" applyBorder="1" applyAlignment="1" applyProtection="1">
      <alignment vertical="center"/>
      <protection locked="0"/>
    </xf>
    <xf numFmtId="37" fontId="30" fillId="0" borderId="0" xfId="19" applyFont="1" applyBorder="1" applyAlignment="1" applyProtection="1">
      <alignment horizontal="right"/>
      <protection locked="0"/>
    </xf>
    <xf numFmtId="180" fontId="6" fillId="0" borderId="6" xfId="19" applyNumberFormat="1" applyFont="1" applyBorder="1" applyAlignment="1" applyProtection="1">
      <alignment vertical="center"/>
      <protection locked="0"/>
    </xf>
    <xf numFmtId="180" fontId="6" fillId="0" borderId="7" xfId="19" applyNumberFormat="1" applyFont="1" applyBorder="1" applyAlignment="1" applyProtection="1">
      <alignment vertical="center"/>
      <protection locked="0"/>
    </xf>
    <xf numFmtId="3" fontId="6" fillId="0" borderId="7" xfId="21" applyNumberFormat="1" applyFont="1" applyBorder="1" applyAlignment="1" applyProtection="1">
      <alignment horizontal="center" vertical="center"/>
      <protection/>
    </xf>
    <xf numFmtId="3" fontId="6" fillId="0" borderId="8" xfId="21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4" xfId="19" applyNumberFormat="1" applyFont="1" applyBorder="1" applyAlignment="1" applyProtection="1">
      <alignment vertical="center"/>
      <protection locked="0"/>
    </xf>
    <xf numFmtId="180" fontId="6" fillId="0" borderId="9" xfId="19" applyNumberFormat="1" applyFont="1" applyBorder="1" applyAlignment="1" applyProtection="1">
      <alignment vertical="center"/>
      <protection locked="0"/>
    </xf>
    <xf numFmtId="37" fontId="10" fillId="0" borderId="9" xfId="19" applyFont="1" applyBorder="1" applyAlignment="1" applyProtection="1">
      <alignment horizontal="left"/>
      <protection locked="0"/>
    </xf>
    <xf numFmtId="3" fontId="6" fillId="0" borderId="9" xfId="21" applyNumberFormat="1" applyFont="1" applyBorder="1" applyAlignment="1" applyProtection="1">
      <alignment horizontal="center" vertical="center"/>
      <protection/>
    </xf>
    <xf numFmtId="3" fontId="6" fillId="0" borderId="10" xfId="21" applyNumberFormat="1" applyFont="1" applyBorder="1" applyAlignment="1" applyProtection="1">
      <alignment horizontal="center" vertical="center"/>
      <protection/>
    </xf>
    <xf numFmtId="180" fontId="31" fillId="0" borderId="4" xfId="19" applyNumberFormat="1" applyFont="1" applyBorder="1" applyAlignment="1" applyProtection="1">
      <alignment vertical="center"/>
      <protection locked="0"/>
    </xf>
    <xf numFmtId="180" fontId="31" fillId="0" borderId="9" xfId="19" applyNumberFormat="1" applyFont="1" applyBorder="1" applyAlignment="1" applyProtection="1">
      <alignment vertical="center"/>
      <protection locked="0"/>
    </xf>
    <xf numFmtId="3" fontId="31" fillId="0" borderId="9" xfId="21" applyNumberFormat="1" applyFont="1" applyBorder="1" applyAlignment="1" applyProtection="1">
      <alignment horizontal="center" vertical="center"/>
      <protection/>
    </xf>
    <xf numFmtId="3" fontId="31" fillId="0" borderId="10" xfId="21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32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85" zoomScaleNormal="85" workbookViewId="0" topLeftCell="A2">
      <pane xSplit="1" ySplit="5" topLeftCell="B49" activePane="bottomRight" state="frozen"/>
      <selection pane="topLeft" activeCell="L5" sqref="L5"/>
      <selection pane="topRight" activeCell="L5" sqref="L5"/>
      <selection pane="bottomLeft" activeCell="L5" sqref="L5"/>
      <selection pane="bottomRight" activeCell="E4" sqref="E4"/>
    </sheetView>
  </sheetViews>
  <sheetFormatPr defaultColWidth="9.00390625" defaultRowHeight="16.5"/>
  <cols>
    <col min="1" max="1" width="36.125" style="85" customWidth="1"/>
    <col min="2" max="2" width="13.125" style="2" customWidth="1"/>
    <col min="3" max="3" width="11.375" style="2" customWidth="1"/>
    <col min="4" max="4" width="12.75390625" style="3" customWidth="1"/>
    <col min="5" max="5" width="12.625" style="2" customWidth="1"/>
    <col min="6" max="6" width="10.875" style="2" customWidth="1"/>
    <col min="7" max="7" width="13.25390625" style="3" customWidth="1"/>
    <col min="8" max="8" width="11.75390625" style="2" customWidth="1"/>
    <col min="9" max="9" width="9.75390625" style="2" hidden="1" customWidth="1"/>
    <col min="10" max="10" width="10.00390625" style="2" hidden="1" customWidth="1"/>
    <col min="11" max="11" width="6.375" style="2" customWidth="1"/>
    <col min="12" max="12" width="6.375" style="3" customWidth="1"/>
    <col min="13" max="13" width="11.125" style="2" customWidth="1"/>
    <col min="14" max="14" width="9.625" style="2" hidden="1" customWidth="1"/>
    <col min="15" max="15" width="9.00390625" style="2" hidden="1" customWidth="1"/>
    <col min="16" max="16" width="9.75390625" style="2" hidden="1" customWidth="1"/>
    <col min="17" max="17" width="8.125" style="2" hidden="1" customWidth="1"/>
    <col min="18" max="18" width="6.25390625" style="2" customWidth="1"/>
    <col min="19" max="19" width="7.00390625" style="3" customWidth="1"/>
    <col min="20" max="20" width="13.75390625" style="3" customWidth="1"/>
    <col min="21" max="22" width="6.625" style="3" customWidth="1"/>
    <col min="23" max="23" width="10.875" style="84" customWidth="1"/>
    <col min="24" max="24" width="10.125" style="84" customWidth="1"/>
    <col min="25" max="25" width="9.00390625" style="84" customWidth="1"/>
  </cols>
  <sheetData>
    <row r="1" spans="1:25" s="2" customFormat="1" ht="35.25" customHeight="1" hidden="1">
      <c r="A1" s="1" t="s">
        <v>0</v>
      </c>
      <c r="D1" s="3"/>
      <c r="G1" s="3"/>
      <c r="L1" s="3"/>
      <c r="S1" s="3"/>
      <c r="T1" s="3"/>
      <c r="U1" s="3"/>
      <c r="V1" s="3"/>
      <c r="W1" s="4"/>
      <c r="X1" s="4"/>
      <c r="Y1" s="4"/>
    </row>
    <row r="2" spans="1:25" s="9" customFormat="1" ht="36" customHeight="1">
      <c r="A2" s="5" t="s">
        <v>34</v>
      </c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7"/>
      <c r="W2" s="8"/>
      <c r="X2" s="8"/>
      <c r="Y2" s="8"/>
    </row>
    <row r="3" spans="1:25" s="15" customFormat="1" ht="22.5" customHeight="1">
      <c r="A3" s="10"/>
      <c r="B3" s="11"/>
      <c r="C3" s="11"/>
      <c r="D3" s="12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2"/>
      <c r="T3" s="12"/>
      <c r="U3" s="12"/>
      <c r="V3" s="13" t="s">
        <v>1</v>
      </c>
      <c r="W3" s="14"/>
      <c r="X3" s="14"/>
      <c r="Y3" s="14"/>
    </row>
    <row r="4" spans="1:25" s="22" customFormat="1" ht="21" customHeight="1">
      <c r="A4" s="16"/>
      <c r="B4" s="17" t="s">
        <v>35</v>
      </c>
      <c r="C4" s="18"/>
      <c r="D4" s="19"/>
      <c r="E4" s="20" t="s">
        <v>36</v>
      </c>
      <c r="F4" s="18"/>
      <c r="G4" s="19"/>
      <c r="H4" s="20" t="s">
        <v>37</v>
      </c>
      <c r="I4" s="18"/>
      <c r="J4" s="18"/>
      <c r="K4" s="18"/>
      <c r="L4" s="19"/>
      <c r="M4" s="18"/>
      <c r="N4" s="18"/>
      <c r="O4" s="18"/>
      <c r="P4" s="18"/>
      <c r="Q4" s="18"/>
      <c r="R4" s="18"/>
      <c r="S4" s="19"/>
      <c r="T4" s="19"/>
      <c r="U4" s="19"/>
      <c r="V4" s="19"/>
      <c r="W4" s="21"/>
      <c r="X4" s="21"/>
      <c r="Y4" s="21"/>
    </row>
    <row r="5" spans="1:25" s="29" customFormat="1" ht="27" customHeight="1">
      <c r="A5" s="23" t="s">
        <v>38</v>
      </c>
      <c r="B5" s="24" t="s">
        <v>2</v>
      </c>
      <c r="C5" s="24" t="s">
        <v>3</v>
      </c>
      <c r="D5" s="25" t="s">
        <v>39</v>
      </c>
      <c r="E5" s="24" t="s">
        <v>2</v>
      </c>
      <c r="F5" s="24" t="s">
        <v>3</v>
      </c>
      <c r="G5" s="25" t="s">
        <v>39</v>
      </c>
      <c r="H5" s="20" t="s">
        <v>40</v>
      </c>
      <c r="I5" s="18"/>
      <c r="J5" s="18"/>
      <c r="K5" s="18"/>
      <c r="L5" s="19"/>
      <c r="M5" s="20" t="s">
        <v>41</v>
      </c>
      <c r="N5" s="18"/>
      <c r="O5" s="18"/>
      <c r="P5" s="18"/>
      <c r="Q5" s="18"/>
      <c r="R5" s="18"/>
      <c r="S5" s="19"/>
      <c r="T5" s="26" t="s">
        <v>42</v>
      </c>
      <c r="U5" s="27"/>
      <c r="V5" s="19"/>
      <c r="W5" s="28"/>
      <c r="X5" s="28"/>
      <c r="Y5" s="28"/>
    </row>
    <row r="6" spans="1:25" s="36" customFormat="1" ht="20.25" customHeight="1">
      <c r="A6" s="30"/>
      <c r="B6" s="30"/>
      <c r="C6" s="30"/>
      <c r="D6" s="31"/>
      <c r="E6" s="30"/>
      <c r="F6" s="30"/>
      <c r="G6" s="31"/>
      <c r="H6" s="32" t="s">
        <v>43</v>
      </c>
      <c r="I6" s="32" t="s">
        <v>44</v>
      </c>
      <c r="J6" s="32" t="s">
        <v>45</v>
      </c>
      <c r="K6" s="33" t="s">
        <v>46</v>
      </c>
      <c r="L6" s="33" t="s">
        <v>47</v>
      </c>
      <c r="M6" s="32" t="s">
        <v>43</v>
      </c>
      <c r="N6" s="32" t="s">
        <v>44</v>
      </c>
      <c r="O6" s="32" t="s">
        <v>45</v>
      </c>
      <c r="P6" s="32" t="s">
        <v>48</v>
      </c>
      <c r="Q6" s="32" t="s">
        <v>49</v>
      </c>
      <c r="R6" s="33" t="s">
        <v>46</v>
      </c>
      <c r="S6" s="33" t="s">
        <v>47</v>
      </c>
      <c r="T6" s="34" t="s">
        <v>50</v>
      </c>
      <c r="U6" s="33" t="s">
        <v>46</v>
      </c>
      <c r="V6" s="33" t="s">
        <v>47</v>
      </c>
      <c r="W6" s="35"/>
      <c r="X6" s="35"/>
      <c r="Y6" s="35"/>
    </row>
    <row r="7" spans="1:25" s="44" customFormat="1" ht="18" customHeight="1">
      <c r="A7" s="37" t="s">
        <v>51</v>
      </c>
      <c r="B7" s="38">
        <v>8835</v>
      </c>
      <c r="C7" s="38">
        <v>3063</v>
      </c>
      <c r="D7" s="39">
        <v>11898</v>
      </c>
      <c r="E7" s="38">
        <v>6449</v>
      </c>
      <c r="F7" s="38">
        <v>1518</v>
      </c>
      <c r="G7" s="39">
        <v>7967</v>
      </c>
      <c r="H7" s="38">
        <v>5439</v>
      </c>
      <c r="I7" s="38">
        <v>3063111</v>
      </c>
      <c r="J7" s="38">
        <v>1518389</v>
      </c>
      <c r="K7" s="40">
        <v>61.56196943972835</v>
      </c>
      <c r="L7" s="41">
        <v>84.33865715614824</v>
      </c>
      <c r="M7" s="38">
        <v>572</v>
      </c>
      <c r="N7" s="38">
        <v>572330</v>
      </c>
      <c r="O7" s="38">
        <v>3063</v>
      </c>
      <c r="P7" s="38">
        <v>1518</v>
      </c>
      <c r="Q7" s="38">
        <v>572</v>
      </c>
      <c r="R7" s="40">
        <v>18.674502122102513</v>
      </c>
      <c r="S7" s="41">
        <v>37.68115942028986</v>
      </c>
      <c r="T7" s="39">
        <v>6011</v>
      </c>
      <c r="U7" s="42">
        <v>50.52109598251807</v>
      </c>
      <c r="V7" s="42">
        <v>75.44872599472825</v>
      </c>
      <c r="W7" s="43"/>
      <c r="X7" s="43"/>
      <c r="Y7" s="43"/>
    </row>
    <row r="8" spans="1:25" s="44" customFormat="1" ht="18.75" customHeight="1">
      <c r="A8" s="45" t="s">
        <v>52</v>
      </c>
      <c r="B8" s="38">
        <v>24695</v>
      </c>
      <c r="C8" s="38">
        <v>14472</v>
      </c>
      <c r="D8" s="39">
        <v>39167</v>
      </c>
      <c r="E8" s="38">
        <v>17914</v>
      </c>
      <c r="F8" s="38">
        <v>8339</v>
      </c>
      <c r="G8" s="39">
        <v>26253</v>
      </c>
      <c r="H8" s="38">
        <v>16006</v>
      </c>
      <c r="I8" s="38">
        <v>14487019</v>
      </c>
      <c r="J8" s="38">
        <v>8352984</v>
      </c>
      <c r="K8" s="40">
        <v>64.81473982587568</v>
      </c>
      <c r="L8" s="41">
        <v>89.3491124260355</v>
      </c>
      <c r="M8" s="38">
        <v>6641</v>
      </c>
      <c r="N8" s="38">
        <v>6649241</v>
      </c>
      <c r="O8" s="38">
        <v>14489</v>
      </c>
      <c r="P8" s="38">
        <v>8354</v>
      </c>
      <c r="Q8" s="38">
        <v>6652</v>
      </c>
      <c r="R8" s="40">
        <v>45.8886124930901</v>
      </c>
      <c r="S8" s="41">
        <v>79.63784626454012</v>
      </c>
      <c r="T8" s="39">
        <v>22647</v>
      </c>
      <c r="U8" s="42">
        <v>57.82163556054842</v>
      </c>
      <c r="V8" s="42">
        <v>86.26442692263741</v>
      </c>
      <c r="W8" s="43"/>
      <c r="X8" s="43"/>
      <c r="Y8" s="43"/>
    </row>
    <row r="9" spans="1:25" s="44" customFormat="1" ht="18" customHeight="1">
      <c r="A9" s="46" t="s">
        <v>4</v>
      </c>
      <c r="B9" s="38">
        <v>739</v>
      </c>
      <c r="C9" s="38">
        <v>71</v>
      </c>
      <c r="D9" s="39">
        <v>810</v>
      </c>
      <c r="E9" s="38">
        <v>592</v>
      </c>
      <c r="F9" s="38">
        <v>51</v>
      </c>
      <c r="G9" s="39">
        <v>643</v>
      </c>
      <c r="H9" s="38">
        <v>537</v>
      </c>
      <c r="I9" s="38">
        <v>71009</v>
      </c>
      <c r="J9" s="38">
        <v>50887</v>
      </c>
      <c r="K9" s="40">
        <v>72.66576454668471</v>
      </c>
      <c r="L9" s="41">
        <v>90.70945945945947</v>
      </c>
      <c r="M9" s="38">
        <v>24</v>
      </c>
      <c r="N9" s="38">
        <v>23584</v>
      </c>
      <c r="O9" s="38">
        <v>71</v>
      </c>
      <c r="P9" s="38">
        <v>51</v>
      </c>
      <c r="Q9" s="38">
        <v>24</v>
      </c>
      <c r="R9" s="40">
        <v>33.80281690140845</v>
      </c>
      <c r="S9" s="41">
        <v>47.05882352941176</v>
      </c>
      <c r="T9" s="39">
        <v>561</v>
      </c>
      <c r="U9" s="42">
        <v>69.25925925925925</v>
      </c>
      <c r="V9" s="42">
        <v>87.24727838258165</v>
      </c>
      <c r="W9" s="43"/>
      <c r="X9" s="43"/>
      <c r="Y9" s="43"/>
    </row>
    <row r="10" spans="1:25" s="44" customFormat="1" ht="18" customHeight="1">
      <c r="A10" s="46" t="s">
        <v>5</v>
      </c>
      <c r="B10" s="38">
        <v>969</v>
      </c>
      <c r="C10" s="38">
        <v>8</v>
      </c>
      <c r="D10" s="39">
        <v>977</v>
      </c>
      <c r="E10" s="38">
        <v>806</v>
      </c>
      <c r="F10" s="38">
        <v>6</v>
      </c>
      <c r="G10" s="39">
        <v>812</v>
      </c>
      <c r="H10" s="38">
        <v>729</v>
      </c>
      <c r="I10" s="38">
        <v>8378</v>
      </c>
      <c r="J10" s="38">
        <v>6178</v>
      </c>
      <c r="K10" s="40">
        <v>75.23219814241486</v>
      </c>
      <c r="L10" s="41">
        <v>90.44665012406948</v>
      </c>
      <c r="M10" s="38">
        <v>1</v>
      </c>
      <c r="N10" s="38">
        <v>1120</v>
      </c>
      <c r="O10" s="38">
        <v>8</v>
      </c>
      <c r="P10" s="38">
        <v>6</v>
      </c>
      <c r="Q10" s="38">
        <v>1</v>
      </c>
      <c r="R10" s="40">
        <v>12.5</v>
      </c>
      <c r="S10" s="41">
        <v>16.666666666666664</v>
      </c>
      <c r="T10" s="39">
        <v>730</v>
      </c>
      <c r="U10" s="42">
        <v>74.71852610030706</v>
      </c>
      <c r="V10" s="42">
        <v>89.90147783251231</v>
      </c>
      <c r="W10" s="43"/>
      <c r="X10" s="43"/>
      <c r="Y10" s="43"/>
    </row>
    <row r="11" spans="1:25" s="44" customFormat="1" ht="18" customHeight="1">
      <c r="A11" s="46" t="s">
        <v>6</v>
      </c>
      <c r="B11" s="38">
        <v>205</v>
      </c>
      <c r="C11" s="38">
        <v>29</v>
      </c>
      <c r="D11" s="39">
        <v>234</v>
      </c>
      <c r="E11" s="38">
        <v>161</v>
      </c>
      <c r="F11" s="38">
        <v>13</v>
      </c>
      <c r="G11" s="39">
        <v>174</v>
      </c>
      <c r="H11" s="38">
        <v>152</v>
      </c>
      <c r="I11" s="38">
        <v>28597</v>
      </c>
      <c r="J11" s="38">
        <v>12565</v>
      </c>
      <c r="K11" s="40">
        <v>74.14634146341463</v>
      </c>
      <c r="L11" s="41">
        <v>94.40993788819875</v>
      </c>
      <c r="M11" s="38">
        <v>10</v>
      </c>
      <c r="N11" s="38">
        <v>10366</v>
      </c>
      <c r="O11" s="38">
        <v>29</v>
      </c>
      <c r="P11" s="38">
        <v>13</v>
      </c>
      <c r="Q11" s="38">
        <v>10</v>
      </c>
      <c r="R11" s="40">
        <v>34.48275862068966</v>
      </c>
      <c r="S11" s="41">
        <v>76.92307692307693</v>
      </c>
      <c r="T11" s="39">
        <v>162</v>
      </c>
      <c r="U11" s="42">
        <v>69.23076923076923</v>
      </c>
      <c r="V11" s="42">
        <v>93.10344827586206</v>
      </c>
      <c r="W11" s="43"/>
      <c r="X11" s="47"/>
      <c r="Y11" s="47"/>
    </row>
    <row r="12" spans="1:25" s="44" customFormat="1" ht="18" customHeight="1">
      <c r="A12" s="46" t="s">
        <v>7</v>
      </c>
      <c r="B12" s="38">
        <v>3356</v>
      </c>
      <c r="C12" s="38">
        <v>357</v>
      </c>
      <c r="D12" s="39">
        <v>3713</v>
      </c>
      <c r="E12" s="38">
        <v>2449</v>
      </c>
      <c r="F12" s="38">
        <v>247</v>
      </c>
      <c r="G12" s="39">
        <v>2696</v>
      </c>
      <c r="H12" s="38">
        <v>2151</v>
      </c>
      <c r="I12" s="38">
        <v>356752</v>
      </c>
      <c r="J12" s="38">
        <v>246774</v>
      </c>
      <c r="K12" s="40">
        <v>64.09415971394517</v>
      </c>
      <c r="L12" s="41">
        <v>87.83176806859943</v>
      </c>
      <c r="M12" s="38">
        <v>43</v>
      </c>
      <c r="N12" s="38">
        <v>42587</v>
      </c>
      <c r="O12" s="38">
        <v>357</v>
      </c>
      <c r="P12" s="38">
        <v>247</v>
      </c>
      <c r="Q12" s="38">
        <v>43</v>
      </c>
      <c r="R12" s="40">
        <v>12.044817927170868</v>
      </c>
      <c r="S12" s="41">
        <v>17.408906882591094</v>
      </c>
      <c r="T12" s="39">
        <v>2194</v>
      </c>
      <c r="U12" s="42">
        <v>59.08968489092378</v>
      </c>
      <c r="V12" s="42">
        <v>81.37982195845697</v>
      </c>
      <c r="W12" s="43"/>
      <c r="X12" s="43"/>
      <c r="Y12" s="43"/>
    </row>
    <row r="13" spans="1:25" s="44" customFormat="1" ht="18" customHeight="1">
      <c r="A13" s="46" t="s">
        <v>8</v>
      </c>
      <c r="B13" s="38">
        <v>520</v>
      </c>
      <c r="C13" s="38">
        <v>22</v>
      </c>
      <c r="D13" s="39">
        <v>542</v>
      </c>
      <c r="E13" s="38">
        <v>404</v>
      </c>
      <c r="F13" s="38">
        <v>10</v>
      </c>
      <c r="G13" s="39">
        <v>414</v>
      </c>
      <c r="H13" s="38">
        <v>371</v>
      </c>
      <c r="I13" s="38">
        <v>22233</v>
      </c>
      <c r="J13" s="38">
        <v>10291</v>
      </c>
      <c r="K13" s="40">
        <v>71.34615384615385</v>
      </c>
      <c r="L13" s="41">
        <v>91.83168316831683</v>
      </c>
      <c r="M13" s="38">
        <v>8</v>
      </c>
      <c r="N13" s="38">
        <v>7965</v>
      </c>
      <c r="O13" s="38">
        <v>22</v>
      </c>
      <c r="P13" s="38">
        <v>10</v>
      </c>
      <c r="Q13" s="38">
        <v>8</v>
      </c>
      <c r="R13" s="40">
        <v>36.36363636363637</v>
      </c>
      <c r="S13" s="41">
        <v>80</v>
      </c>
      <c r="T13" s="39">
        <v>379</v>
      </c>
      <c r="U13" s="42">
        <v>69.92619926199262</v>
      </c>
      <c r="V13" s="42">
        <v>91.54589371980676</v>
      </c>
      <c r="W13" s="43"/>
      <c r="X13" s="43"/>
      <c r="Y13" s="43"/>
    </row>
    <row r="14" spans="1:25" s="44" customFormat="1" ht="18" customHeight="1">
      <c r="A14" s="46" t="s">
        <v>9</v>
      </c>
      <c r="B14" s="38">
        <v>140</v>
      </c>
      <c r="C14" s="38">
        <v>11</v>
      </c>
      <c r="D14" s="39">
        <v>151</v>
      </c>
      <c r="E14" s="38">
        <v>109</v>
      </c>
      <c r="F14" s="38">
        <v>9</v>
      </c>
      <c r="G14" s="39">
        <v>118</v>
      </c>
      <c r="H14" s="38">
        <v>90</v>
      </c>
      <c r="I14" s="38">
        <v>10903</v>
      </c>
      <c r="J14" s="38">
        <v>8785</v>
      </c>
      <c r="K14" s="40">
        <v>64.28571428571429</v>
      </c>
      <c r="L14" s="41">
        <v>82.56880733944955</v>
      </c>
      <c r="M14" s="38">
        <v>8</v>
      </c>
      <c r="N14" s="38">
        <v>7711</v>
      </c>
      <c r="O14" s="38">
        <v>11</v>
      </c>
      <c r="P14" s="38">
        <v>9</v>
      </c>
      <c r="Q14" s="38">
        <v>8</v>
      </c>
      <c r="R14" s="40">
        <v>72.72727272727273</v>
      </c>
      <c r="S14" s="41">
        <v>88.88888888888889</v>
      </c>
      <c r="T14" s="39">
        <v>98</v>
      </c>
      <c r="U14" s="42">
        <v>64.90066225165563</v>
      </c>
      <c r="V14" s="42">
        <v>83.05084745762711</v>
      </c>
      <c r="W14" s="43"/>
      <c r="X14" s="47"/>
      <c r="Y14" s="47"/>
    </row>
    <row r="15" spans="1:25" s="44" customFormat="1" ht="18" customHeight="1">
      <c r="A15" s="46" t="s">
        <v>10</v>
      </c>
      <c r="B15" s="38">
        <v>71</v>
      </c>
      <c r="C15" s="38">
        <v>1955</v>
      </c>
      <c r="D15" s="39">
        <v>2026</v>
      </c>
      <c r="E15" s="38">
        <v>58</v>
      </c>
      <c r="F15" s="38">
        <v>1955</v>
      </c>
      <c r="G15" s="39">
        <v>2013</v>
      </c>
      <c r="H15" s="38">
        <v>53</v>
      </c>
      <c r="I15" s="38">
        <v>10903</v>
      </c>
      <c r="J15" s="38">
        <v>8785</v>
      </c>
      <c r="K15" s="40">
        <v>74.64788732394366</v>
      </c>
      <c r="L15" s="41">
        <v>91.37931034482759</v>
      </c>
      <c r="M15" s="38">
        <v>1955</v>
      </c>
      <c r="N15" s="38">
        <v>7711</v>
      </c>
      <c r="O15" s="38">
        <v>11</v>
      </c>
      <c r="P15" s="38">
        <v>9</v>
      </c>
      <c r="Q15" s="38">
        <v>8</v>
      </c>
      <c r="R15" s="40">
        <v>100</v>
      </c>
      <c r="S15" s="41">
        <v>100</v>
      </c>
      <c r="T15" s="39">
        <v>2008</v>
      </c>
      <c r="U15" s="42">
        <v>99.11154985192498</v>
      </c>
      <c r="V15" s="42">
        <v>99.75161450571287</v>
      </c>
      <c r="W15" s="43"/>
      <c r="X15" s="43"/>
      <c r="Y15" s="43"/>
    </row>
    <row r="16" spans="1:25" s="44" customFormat="1" ht="18" customHeight="1">
      <c r="A16" s="46" t="s">
        <v>11</v>
      </c>
      <c r="B16" s="38">
        <v>138</v>
      </c>
      <c r="C16" s="38">
        <v>8</v>
      </c>
      <c r="D16" s="39">
        <v>146</v>
      </c>
      <c r="E16" s="38">
        <v>112</v>
      </c>
      <c r="F16" s="38">
        <v>7</v>
      </c>
      <c r="G16" s="39">
        <v>119</v>
      </c>
      <c r="H16" s="38">
        <v>100</v>
      </c>
      <c r="I16" s="38">
        <v>1954946</v>
      </c>
      <c r="J16" s="38">
        <v>1954946</v>
      </c>
      <c r="K16" s="40">
        <v>72.46376811594203</v>
      </c>
      <c r="L16" s="41">
        <v>89.28571428571429</v>
      </c>
      <c r="M16" s="38">
        <v>4</v>
      </c>
      <c r="N16" s="38">
        <v>1954576</v>
      </c>
      <c r="O16" s="38">
        <v>1955</v>
      </c>
      <c r="P16" s="38">
        <v>1955</v>
      </c>
      <c r="Q16" s="38">
        <v>1955</v>
      </c>
      <c r="R16" s="40">
        <v>50</v>
      </c>
      <c r="S16" s="41">
        <v>57.14285714285714</v>
      </c>
      <c r="T16" s="39">
        <v>104</v>
      </c>
      <c r="U16" s="42">
        <v>71.23287671232876</v>
      </c>
      <c r="V16" s="42">
        <v>87.39495798319328</v>
      </c>
      <c r="W16" s="43"/>
      <c r="X16" s="43"/>
      <c r="Y16" s="43"/>
    </row>
    <row r="17" spans="1:25" s="44" customFormat="1" ht="18" customHeight="1">
      <c r="A17" s="46" t="s">
        <v>12</v>
      </c>
      <c r="B17" s="38">
        <v>619</v>
      </c>
      <c r="C17" s="38">
        <v>128</v>
      </c>
      <c r="D17" s="39">
        <v>747</v>
      </c>
      <c r="E17" s="38">
        <v>479</v>
      </c>
      <c r="F17" s="38">
        <v>26</v>
      </c>
      <c r="G17" s="39">
        <v>505</v>
      </c>
      <c r="H17" s="38">
        <v>474</v>
      </c>
      <c r="I17" s="38">
        <v>127696</v>
      </c>
      <c r="J17" s="38">
        <v>25540</v>
      </c>
      <c r="K17" s="40">
        <v>76.57512116316639</v>
      </c>
      <c r="L17" s="41">
        <v>98.95615866388309</v>
      </c>
      <c r="M17" s="38">
        <v>13</v>
      </c>
      <c r="N17" s="38">
        <v>12945</v>
      </c>
      <c r="O17" s="38">
        <v>128</v>
      </c>
      <c r="P17" s="38">
        <v>26</v>
      </c>
      <c r="Q17" s="38">
        <v>13</v>
      </c>
      <c r="R17" s="40">
        <v>10.15625</v>
      </c>
      <c r="S17" s="41">
        <v>50</v>
      </c>
      <c r="T17" s="39">
        <v>487</v>
      </c>
      <c r="U17" s="42">
        <v>65.19410977242302</v>
      </c>
      <c r="V17" s="42">
        <v>96.43564356435644</v>
      </c>
      <c r="W17" s="43"/>
      <c r="X17" s="43"/>
      <c r="Y17" s="43"/>
    </row>
    <row r="18" spans="1:25" s="44" customFormat="1" ht="18" customHeight="1">
      <c r="A18" s="46" t="s">
        <v>13</v>
      </c>
      <c r="B18" s="38">
        <v>726</v>
      </c>
      <c r="C18" s="38">
        <v>3207</v>
      </c>
      <c r="D18" s="39">
        <v>3933</v>
      </c>
      <c r="E18" s="38">
        <v>546</v>
      </c>
      <c r="F18" s="38">
        <v>2405</v>
      </c>
      <c r="G18" s="39">
        <v>2951</v>
      </c>
      <c r="H18" s="38">
        <v>459</v>
      </c>
      <c r="I18" s="38">
        <v>3207064</v>
      </c>
      <c r="J18" s="38">
        <v>2405480</v>
      </c>
      <c r="K18" s="40">
        <v>63.22314049586777</v>
      </c>
      <c r="L18" s="41">
        <v>84.06593406593407</v>
      </c>
      <c r="M18" s="38">
        <v>2403</v>
      </c>
      <c r="N18" s="38">
        <v>2403281</v>
      </c>
      <c r="O18" s="38">
        <v>3207</v>
      </c>
      <c r="P18" s="38">
        <v>2405</v>
      </c>
      <c r="Q18" s="38">
        <v>2403</v>
      </c>
      <c r="R18" s="40">
        <v>74.92984097287184</v>
      </c>
      <c r="S18" s="41">
        <v>99.91683991683992</v>
      </c>
      <c r="T18" s="39">
        <v>2862</v>
      </c>
      <c r="U18" s="42">
        <v>72.76887871853546</v>
      </c>
      <c r="V18" s="42">
        <v>96.98407319552695</v>
      </c>
      <c r="W18" s="43"/>
      <c r="X18" s="43"/>
      <c r="Y18" s="43"/>
    </row>
    <row r="19" spans="1:25" s="44" customFormat="1" ht="18" customHeight="1">
      <c r="A19" s="46" t="s">
        <v>14</v>
      </c>
      <c r="B19" s="38">
        <v>1013</v>
      </c>
      <c r="C19" s="38">
        <v>7</v>
      </c>
      <c r="D19" s="39">
        <v>1020</v>
      </c>
      <c r="E19" s="38">
        <v>801</v>
      </c>
      <c r="F19" s="38">
        <v>6</v>
      </c>
      <c r="G19" s="39">
        <v>807</v>
      </c>
      <c r="H19" s="38">
        <v>725</v>
      </c>
      <c r="I19" s="38">
        <v>6711</v>
      </c>
      <c r="J19" s="38">
        <v>6093</v>
      </c>
      <c r="K19" s="40">
        <v>71.5695952615992</v>
      </c>
      <c r="L19" s="41">
        <v>90.51186017478152</v>
      </c>
      <c r="M19" s="38">
        <v>5</v>
      </c>
      <c r="N19" s="38">
        <v>4974</v>
      </c>
      <c r="O19" s="38">
        <v>7</v>
      </c>
      <c r="P19" s="38">
        <v>6</v>
      </c>
      <c r="Q19" s="38">
        <v>5</v>
      </c>
      <c r="R19" s="40">
        <v>71.42857142857143</v>
      </c>
      <c r="S19" s="41">
        <v>83.33333333333334</v>
      </c>
      <c r="T19" s="39">
        <v>730</v>
      </c>
      <c r="U19" s="42">
        <v>71.56862745098039</v>
      </c>
      <c r="V19" s="42">
        <v>90.45848822800495</v>
      </c>
      <c r="W19" s="43"/>
      <c r="X19" s="43"/>
      <c r="Y19" s="43"/>
    </row>
    <row r="20" spans="1:25" s="44" customFormat="1" ht="18" customHeight="1">
      <c r="A20" s="45" t="s">
        <v>15</v>
      </c>
      <c r="B20" s="38">
        <v>1924</v>
      </c>
      <c r="C20" s="38">
        <v>16</v>
      </c>
      <c r="D20" s="39">
        <v>1940</v>
      </c>
      <c r="E20" s="38">
        <v>825</v>
      </c>
      <c r="F20" s="38">
        <v>4</v>
      </c>
      <c r="G20" s="39">
        <v>829</v>
      </c>
      <c r="H20" s="38">
        <v>759</v>
      </c>
      <c r="I20" s="38">
        <v>15863</v>
      </c>
      <c r="J20" s="38">
        <v>3893</v>
      </c>
      <c r="K20" s="40">
        <v>39.449064449064444</v>
      </c>
      <c r="L20" s="41">
        <v>92</v>
      </c>
      <c r="M20" s="38">
        <v>0</v>
      </c>
      <c r="N20" s="38">
        <v>87</v>
      </c>
      <c r="O20" s="38">
        <v>16</v>
      </c>
      <c r="P20" s="38">
        <v>4</v>
      </c>
      <c r="Q20" s="38">
        <v>0</v>
      </c>
      <c r="R20" s="40" t="s">
        <v>16</v>
      </c>
      <c r="S20" s="41" t="s">
        <v>17</v>
      </c>
      <c r="T20" s="39">
        <v>759</v>
      </c>
      <c r="U20" s="42">
        <v>39.123711340206185</v>
      </c>
      <c r="V20" s="42">
        <v>91.55609167671895</v>
      </c>
      <c r="W20" s="43"/>
      <c r="X20" s="47"/>
      <c r="Y20" s="47"/>
    </row>
    <row r="21" spans="1:25" s="44" customFormat="1" ht="18" customHeight="1">
      <c r="A21" s="46" t="s">
        <v>18</v>
      </c>
      <c r="B21" s="38">
        <v>3312</v>
      </c>
      <c r="C21" s="38">
        <v>2317</v>
      </c>
      <c r="D21" s="39">
        <v>5629</v>
      </c>
      <c r="E21" s="38">
        <v>2344</v>
      </c>
      <c r="F21" s="38">
        <v>1025</v>
      </c>
      <c r="G21" s="39">
        <v>3369</v>
      </c>
      <c r="H21" s="38">
        <v>2027</v>
      </c>
      <c r="I21" s="38">
        <v>2317439</v>
      </c>
      <c r="J21" s="38">
        <v>1024727</v>
      </c>
      <c r="K21" s="40">
        <v>61.20169082125604</v>
      </c>
      <c r="L21" s="41">
        <v>86.47610921501706</v>
      </c>
      <c r="M21" s="38">
        <v>403</v>
      </c>
      <c r="N21" s="38">
        <v>402710</v>
      </c>
      <c r="O21" s="38">
        <v>2317</v>
      </c>
      <c r="P21" s="38">
        <v>1025</v>
      </c>
      <c r="Q21" s="38">
        <v>403</v>
      </c>
      <c r="R21" s="40">
        <v>17.3931808372896</v>
      </c>
      <c r="S21" s="41">
        <v>39.31707317073171</v>
      </c>
      <c r="T21" s="39">
        <v>2430</v>
      </c>
      <c r="U21" s="42">
        <v>43.16930182980991</v>
      </c>
      <c r="V21" s="42">
        <v>72.12822796081923</v>
      </c>
      <c r="W21" s="43"/>
      <c r="X21" s="47"/>
      <c r="Y21" s="47"/>
    </row>
    <row r="22" spans="1:25" s="44" customFormat="1" ht="18" customHeight="1">
      <c r="A22" s="46" t="s">
        <v>19</v>
      </c>
      <c r="B22" s="38">
        <v>446</v>
      </c>
      <c r="C22" s="38">
        <v>9</v>
      </c>
      <c r="D22" s="39">
        <v>455</v>
      </c>
      <c r="E22" s="38">
        <v>314</v>
      </c>
      <c r="F22" s="38">
        <v>8</v>
      </c>
      <c r="G22" s="39">
        <v>322</v>
      </c>
      <c r="H22" s="38">
        <v>261</v>
      </c>
      <c r="I22" s="38">
        <v>8972</v>
      </c>
      <c r="J22" s="38">
        <v>8122</v>
      </c>
      <c r="K22" s="40">
        <v>58.52017937219731</v>
      </c>
      <c r="L22" s="41">
        <v>83.12101910828027</v>
      </c>
      <c r="M22" s="38">
        <v>5</v>
      </c>
      <c r="N22" s="38">
        <v>4811</v>
      </c>
      <c r="O22" s="38">
        <v>9</v>
      </c>
      <c r="P22" s="38">
        <v>8</v>
      </c>
      <c r="Q22" s="38">
        <v>5</v>
      </c>
      <c r="R22" s="40">
        <v>55.55555555555556</v>
      </c>
      <c r="S22" s="41">
        <v>62.5</v>
      </c>
      <c r="T22" s="39">
        <v>266</v>
      </c>
      <c r="U22" s="42">
        <v>58.46153846153847</v>
      </c>
      <c r="V22" s="42">
        <v>82.6086956521739</v>
      </c>
      <c r="W22" s="48"/>
      <c r="X22" s="43"/>
      <c r="Y22" s="43"/>
    </row>
    <row r="23" spans="1:25" s="44" customFormat="1" ht="18" customHeight="1">
      <c r="A23" s="45" t="s">
        <v>20</v>
      </c>
      <c r="B23" s="38">
        <v>1076</v>
      </c>
      <c r="C23" s="38">
        <v>594</v>
      </c>
      <c r="D23" s="39">
        <v>1670</v>
      </c>
      <c r="E23" s="38">
        <v>741</v>
      </c>
      <c r="F23" s="38">
        <v>323</v>
      </c>
      <c r="G23" s="39">
        <v>1064</v>
      </c>
      <c r="H23" s="38">
        <v>682</v>
      </c>
      <c r="I23" s="38">
        <v>8972</v>
      </c>
      <c r="J23" s="38">
        <v>8122</v>
      </c>
      <c r="K23" s="40">
        <v>63.38289962825279</v>
      </c>
      <c r="L23" s="41">
        <v>92.03778677462888</v>
      </c>
      <c r="M23" s="38">
        <v>299</v>
      </c>
      <c r="N23" s="38">
        <v>4811</v>
      </c>
      <c r="O23" s="38">
        <v>9</v>
      </c>
      <c r="P23" s="38">
        <v>8</v>
      </c>
      <c r="Q23" s="38">
        <v>5</v>
      </c>
      <c r="R23" s="40">
        <v>50.33670033670033</v>
      </c>
      <c r="S23" s="41">
        <v>92.56965944272446</v>
      </c>
      <c r="T23" s="39">
        <v>981</v>
      </c>
      <c r="U23" s="42">
        <v>58.74251497005988</v>
      </c>
      <c r="V23" s="42">
        <v>92.19924812030075</v>
      </c>
      <c r="W23" s="43"/>
      <c r="X23" s="43"/>
      <c r="Y23" s="43"/>
    </row>
    <row r="24" spans="1:25" s="44" customFormat="1" ht="18" customHeight="1">
      <c r="A24" s="45" t="s">
        <v>21</v>
      </c>
      <c r="B24" s="38">
        <v>157</v>
      </c>
      <c r="C24" s="38">
        <v>4</v>
      </c>
      <c r="D24" s="39">
        <v>161</v>
      </c>
      <c r="E24" s="38">
        <v>126</v>
      </c>
      <c r="F24" s="38">
        <v>3</v>
      </c>
      <c r="G24" s="39">
        <v>129</v>
      </c>
      <c r="H24" s="38">
        <v>113</v>
      </c>
      <c r="I24" s="38">
        <v>8972</v>
      </c>
      <c r="J24" s="38">
        <v>8122</v>
      </c>
      <c r="K24" s="40">
        <v>71.97452229299363</v>
      </c>
      <c r="L24" s="41">
        <v>89.68253968253968</v>
      </c>
      <c r="M24" s="38">
        <v>3</v>
      </c>
      <c r="N24" s="38">
        <v>4811</v>
      </c>
      <c r="O24" s="38">
        <v>9</v>
      </c>
      <c r="P24" s="38">
        <v>8</v>
      </c>
      <c r="Q24" s="38">
        <v>5</v>
      </c>
      <c r="R24" s="40">
        <v>75</v>
      </c>
      <c r="S24" s="41">
        <v>100</v>
      </c>
      <c r="T24" s="39">
        <v>116</v>
      </c>
      <c r="U24" s="42">
        <v>72.04968944099379</v>
      </c>
      <c r="V24" s="42">
        <v>89.92248062015504</v>
      </c>
      <c r="W24" s="43"/>
      <c r="X24" s="43"/>
      <c r="Y24" s="43"/>
    </row>
    <row r="25" spans="1:25" s="44" customFormat="1" ht="18" customHeight="1">
      <c r="A25" s="46" t="s">
        <v>22</v>
      </c>
      <c r="B25" s="38">
        <v>537</v>
      </c>
      <c r="C25" s="38">
        <v>0</v>
      </c>
      <c r="D25" s="39">
        <v>537</v>
      </c>
      <c r="E25" s="38">
        <v>433</v>
      </c>
      <c r="F25" s="38">
        <v>0</v>
      </c>
      <c r="G25" s="39">
        <v>433</v>
      </c>
      <c r="H25" s="38">
        <v>422</v>
      </c>
      <c r="I25" s="38">
        <v>594095</v>
      </c>
      <c r="J25" s="38">
        <v>323482</v>
      </c>
      <c r="K25" s="40">
        <v>78.58472998137802</v>
      </c>
      <c r="L25" s="41">
        <v>97.45958429561202</v>
      </c>
      <c r="M25" s="38">
        <v>0</v>
      </c>
      <c r="N25" s="38">
        <v>299432</v>
      </c>
      <c r="O25" s="38">
        <v>594</v>
      </c>
      <c r="P25" s="38">
        <v>323</v>
      </c>
      <c r="Q25" s="38">
        <v>299</v>
      </c>
      <c r="R25" s="40" t="s">
        <v>16</v>
      </c>
      <c r="S25" s="41" t="s">
        <v>17</v>
      </c>
      <c r="T25" s="39">
        <v>422</v>
      </c>
      <c r="U25" s="42">
        <v>78.58472998137802</v>
      </c>
      <c r="V25" s="42">
        <v>97.45958429561202</v>
      </c>
      <c r="W25" s="43"/>
      <c r="X25" s="43"/>
      <c r="Y25" s="43"/>
    </row>
    <row r="26" spans="1:25" s="44" customFormat="1" ht="18" customHeight="1">
      <c r="A26" s="46" t="s">
        <v>23</v>
      </c>
      <c r="B26" s="38">
        <v>733</v>
      </c>
      <c r="C26" s="38">
        <v>21</v>
      </c>
      <c r="D26" s="39">
        <v>754</v>
      </c>
      <c r="E26" s="38">
        <v>566</v>
      </c>
      <c r="F26" s="38">
        <v>7</v>
      </c>
      <c r="G26" s="39">
        <v>573</v>
      </c>
      <c r="H26" s="38">
        <v>545</v>
      </c>
      <c r="I26" s="38">
        <v>20632</v>
      </c>
      <c r="J26" s="38">
        <v>7358</v>
      </c>
      <c r="K26" s="40">
        <v>74.35197817189632</v>
      </c>
      <c r="L26" s="41">
        <v>96.28975265017668</v>
      </c>
      <c r="M26" s="38">
        <v>6</v>
      </c>
      <c r="N26" s="38">
        <v>6149</v>
      </c>
      <c r="O26" s="38">
        <v>21</v>
      </c>
      <c r="P26" s="38">
        <v>7</v>
      </c>
      <c r="Q26" s="38">
        <v>6</v>
      </c>
      <c r="R26" s="40">
        <v>28.57142857142857</v>
      </c>
      <c r="S26" s="41">
        <v>85.71428571428571</v>
      </c>
      <c r="T26" s="39">
        <v>551</v>
      </c>
      <c r="U26" s="42">
        <v>73.07692307692307</v>
      </c>
      <c r="V26" s="42">
        <v>96.16055846422339</v>
      </c>
      <c r="W26" s="43"/>
      <c r="X26" s="47"/>
      <c r="Y26" s="47"/>
    </row>
    <row r="27" spans="1:25" s="44" customFormat="1" ht="18" customHeight="1">
      <c r="A27" s="46" t="s">
        <v>24</v>
      </c>
      <c r="B27" s="38">
        <v>344</v>
      </c>
      <c r="C27" s="38">
        <v>6</v>
      </c>
      <c r="D27" s="39">
        <v>350</v>
      </c>
      <c r="E27" s="38">
        <v>279</v>
      </c>
      <c r="F27" s="38">
        <v>4</v>
      </c>
      <c r="G27" s="39">
        <v>283</v>
      </c>
      <c r="H27" s="38">
        <v>262</v>
      </c>
      <c r="I27" s="38">
        <v>5505</v>
      </c>
      <c r="J27" s="38">
        <v>3830</v>
      </c>
      <c r="K27" s="40">
        <v>76.16279069767442</v>
      </c>
      <c r="L27" s="41">
        <v>93.9068100358423</v>
      </c>
      <c r="M27" s="38">
        <v>3</v>
      </c>
      <c r="N27" s="38">
        <v>2989</v>
      </c>
      <c r="O27" s="38">
        <v>6</v>
      </c>
      <c r="P27" s="38">
        <v>4</v>
      </c>
      <c r="Q27" s="38">
        <v>3</v>
      </c>
      <c r="R27" s="40">
        <v>50</v>
      </c>
      <c r="S27" s="41">
        <v>75</v>
      </c>
      <c r="T27" s="39">
        <v>265</v>
      </c>
      <c r="U27" s="42">
        <v>75.71428571428571</v>
      </c>
      <c r="V27" s="42">
        <v>93.63957597173145</v>
      </c>
      <c r="W27" s="43"/>
      <c r="X27" s="43"/>
      <c r="Y27" s="43"/>
    </row>
    <row r="28" spans="1:25" s="44" customFormat="1" ht="18" customHeight="1">
      <c r="A28" s="46" t="s">
        <v>25</v>
      </c>
      <c r="B28" s="38">
        <v>100</v>
      </c>
      <c r="C28" s="38">
        <v>1</v>
      </c>
      <c r="D28" s="39">
        <v>101</v>
      </c>
      <c r="E28" s="38">
        <v>80</v>
      </c>
      <c r="F28" s="38">
        <v>1</v>
      </c>
      <c r="G28" s="39">
        <v>81</v>
      </c>
      <c r="H28" s="38">
        <v>73</v>
      </c>
      <c r="I28" s="38">
        <v>729</v>
      </c>
      <c r="J28" s="38">
        <v>729</v>
      </c>
      <c r="K28" s="40">
        <v>73</v>
      </c>
      <c r="L28" s="41">
        <v>91.25</v>
      </c>
      <c r="M28" s="38">
        <v>1</v>
      </c>
      <c r="N28" s="38">
        <v>686</v>
      </c>
      <c r="O28" s="38">
        <v>1</v>
      </c>
      <c r="P28" s="38">
        <v>1</v>
      </c>
      <c r="Q28" s="38">
        <v>1</v>
      </c>
      <c r="R28" s="40">
        <v>100</v>
      </c>
      <c r="S28" s="41">
        <v>100</v>
      </c>
      <c r="T28" s="39">
        <v>74</v>
      </c>
      <c r="U28" s="42">
        <v>73.26732673267327</v>
      </c>
      <c r="V28" s="42">
        <v>91.35802469135803</v>
      </c>
      <c r="W28" s="43"/>
      <c r="X28" s="43"/>
      <c r="Y28" s="43"/>
    </row>
    <row r="29" spans="1:25" s="44" customFormat="1" ht="18" customHeight="1">
      <c r="A29" s="46" t="s">
        <v>26</v>
      </c>
      <c r="B29" s="38">
        <v>598</v>
      </c>
      <c r="C29" s="38">
        <v>48</v>
      </c>
      <c r="D29" s="39">
        <v>646</v>
      </c>
      <c r="E29" s="38">
        <v>379</v>
      </c>
      <c r="F29" s="38">
        <v>16</v>
      </c>
      <c r="G29" s="39">
        <v>395</v>
      </c>
      <c r="H29" s="38">
        <v>342</v>
      </c>
      <c r="I29" s="38">
        <v>47988</v>
      </c>
      <c r="J29" s="38">
        <v>16108</v>
      </c>
      <c r="K29" s="40">
        <v>57.19063545150501</v>
      </c>
      <c r="L29" s="41">
        <v>90.23746701846966</v>
      </c>
      <c r="M29" s="38">
        <v>10</v>
      </c>
      <c r="N29" s="38">
        <v>9916</v>
      </c>
      <c r="O29" s="38">
        <v>48</v>
      </c>
      <c r="P29" s="38">
        <v>16</v>
      </c>
      <c r="Q29" s="38">
        <v>10</v>
      </c>
      <c r="R29" s="40">
        <v>20.833333333333336</v>
      </c>
      <c r="S29" s="41">
        <v>62.5</v>
      </c>
      <c r="T29" s="39">
        <v>352</v>
      </c>
      <c r="U29" s="42">
        <v>54.4891640866873</v>
      </c>
      <c r="V29" s="42">
        <v>89.1139240506329</v>
      </c>
      <c r="W29" s="43"/>
      <c r="X29" s="43"/>
      <c r="Y29" s="43"/>
    </row>
    <row r="30" spans="1:25" s="44" customFormat="1" ht="18" customHeight="1">
      <c r="A30" s="46" t="s">
        <v>27</v>
      </c>
      <c r="B30" s="38">
        <v>3869</v>
      </c>
      <c r="C30" s="38">
        <v>2319</v>
      </c>
      <c r="D30" s="39">
        <v>6188</v>
      </c>
      <c r="E30" s="38">
        <v>3157</v>
      </c>
      <c r="F30" s="38">
        <v>744</v>
      </c>
      <c r="G30" s="39">
        <v>3901</v>
      </c>
      <c r="H30" s="38">
        <v>2809</v>
      </c>
      <c r="I30" s="38">
        <v>2319257</v>
      </c>
      <c r="J30" s="38">
        <v>743851</v>
      </c>
      <c r="K30" s="40">
        <v>72.6027397260274</v>
      </c>
      <c r="L30" s="41">
        <v>88.97687678175484</v>
      </c>
      <c r="M30" s="38">
        <v>519</v>
      </c>
      <c r="N30" s="38">
        <v>518847</v>
      </c>
      <c r="O30" s="38">
        <v>2319</v>
      </c>
      <c r="P30" s="38">
        <v>744</v>
      </c>
      <c r="Q30" s="38">
        <v>519</v>
      </c>
      <c r="R30" s="40">
        <v>22.38033635187581</v>
      </c>
      <c r="S30" s="41">
        <v>69.75806451612904</v>
      </c>
      <c r="T30" s="39">
        <v>3328</v>
      </c>
      <c r="U30" s="42">
        <v>53.78151260504202</v>
      </c>
      <c r="V30" s="42">
        <v>85.31145860035888</v>
      </c>
      <c r="W30" s="43"/>
      <c r="X30" s="43"/>
      <c r="Y30" s="43"/>
    </row>
    <row r="31" spans="1:25" s="44" customFormat="1" ht="18" customHeight="1">
      <c r="A31" s="46" t="s">
        <v>28</v>
      </c>
      <c r="B31" s="38">
        <v>1981</v>
      </c>
      <c r="C31" s="38">
        <v>2957</v>
      </c>
      <c r="D31" s="39">
        <v>4938</v>
      </c>
      <c r="E31" s="38">
        <v>1482</v>
      </c>
      <c r="F31" s="38">
        <v>1259</v>
      </c>
      <c r="G31" s="39">
        <v>2741</v>
      </c>
      <c r="H31" s="38">
        <v>1245</v>
      </c>
      <c r="I31" s="38">
        <v>2956668</v>
      </c>
      <c r="J31" s="38">
        <v>1258713</v>
      </c>
      <c r="K31" s="40">
        <v>62.847046945986875</v>
      </c>
      <c r="L31" s="41">
        <v>84.0080971659919</v>
      </c>
      <c r="M31" s="38">
        <v>748</v>
      </c>
      <c r="N31" s="38">
        <v>747605</v>
      </c>
      <c r="O31" s="38">
        <v>2957</v>
      </c>
      <c r="P31" s="38">
        <v>1259</v>
      </c>
      <c r="Q31" s="38">
        <v>748</v>
      </c>
      <c r="R31" s="40">
        <v>25.29590801487995</v>
      </c>
      <c r="S31" s="41">
        <v>59.41223193010325</v>
      </c>
      <c r="T31" s="39">
        <v>1993</v>
      </c>
      <c r="U31" s="42">
        <v>40.360469825840426</v>
      </c>
      <c r="V31" s="42">
        <v>72.71068952936885</v>
      </c>
      <c r="W31" s="43"/>
      <c r="X31" s="47"/>
      <c r="Y31" s="47"/>
    </row>
    <row r="32" spans="1:25" s="44" customFormat="1" ht="18" customHeight="1">
      <c r="A32" s="46" t="s">
        <v>53</v>
      </c>
      <c r="B32" s="38">
        <v>1122</v>
      </c>
      <c r="C32" s="38">
        <v>377</v>
      </c>
      <c r="D32" s="39">
        <v>1499</v>
      </c>
      <c r="E32" s="38">
        <v>671</v>
      </c>
      <c r="F32" s="38">
        <v>210</v>
      </c>
      <c r="G32" s="39">
        <v>881</v>
      </c>
      <c r="H32" s="38">
        <v>625</v>
      </c>
      <c r="I32" s="38">
        <v>376735</v>
      </c>
      <c r="J32" s="38">
        <v>209603</v>
      </c>
      <c r="K32" s="40">
        <v>55.70409982174688</v>
      </c>
      <c r="L32" s="41">
        <v>93.1445603576751</v>
      </c>
      <c r="M32" s="38">
        <v>170</v>
      </c>
      <c r="N32" s="38">
        <v>169567</v>
      </c>
      <c r="O32" s="38">
        <v>377</v>
      </c>
      <c r="P32" s="38">
        <v>210</v>
      </c>
      <c r="Q32" s="38">
        <v>170</v>
      </c>
      <c r="R32" s="40">
        <v>45.09283819628647</v>
      </c>
      <c r="S32" s="41">
        <v>80.95238095238095</v>
      </c>
      <c r="T32" s="39">
        <v>795</v>
      </c>
      <c r="U32" s="42">
        <v>53.03535690460307</v>
      </c>
      <c r="V32" s="42">
        <v>90.23836549375709</v>
      </c>
      <c r="W32" s="43"/>
      <c r="X32" s="43"/>
      <c r="Y32" s="43"/>
    </row>
    <row r="33" spans="1:25" s="44" customFormat="1" ht="18" customHeight="1">
      <c r="A33" s="37" t="s">
        <v>54</v>
      </c>
      <c r="B33" s="38">
        <v>4110</v>
      </c>
      <c r="C33" s="38">
        <v>193</v>
      </c>
      <c r="D33" s="39">
        <v>4303</v>
      </c>
      <c r="E33" s="38">
        <v>3121</v>
      </c>
      <c r="F33" s="38">
        <v>102</v>
      </c>
      <c r="G33" s="39">
        <v>3223</v>
      </c>
      <c r="H33" s="38">
        <v>2990</v>
      </c>
      <c r="I33" s="38">
        <v>193497</v>
      </c>
      <c r="J33" s="38">
        <v>102133</v>
      </c>
      <c r="K33" s="40">
        <v>72.74939172749392</v>
      </c>
      <c r="L33" s="41">
        <v>95.80262736302467</v>
      </c>
      <c r="M33" s="38">
        <v>48</v>
      </c>
      <c r="N33" s="38">
        <v>47922</v>
      </c>
      <c r="O33" s="38">
        <v>193</v>
      </c>
      <c r="P33" s="38">
        <v>102</v>
      </c>
      <c r="Q33" s="38">
        <v>48</v>
      </c>
      <c r="R33" s="40">
        <v>24.870466321243523</v>
      </c>
      <c r="S33" s="41">
        <v>47.05882352941176</v>
      </c>
      <c r="T33" s="39">
        <v>3038</v>
      </c>
      <c r="U33" s="42">
        <v>70.60190564722286</v>
      </c>
      <c r="V33" s="42">
        <v>94.2600062053987</v>
      </c>
      <c r="W33" s="43"/>
      <c r="X33" s="43"/>
      <c r="Y33" s="47"/>
    </row>
    <row r="34" spans="1:25" s="44" customFormat="1" ht="18" customHeight="1">
      <c r="A34" s="37" t="s">
        <v>55</v>
      </c>
      <c r="B34" s="38">
        <v>15423</v>
      </c>
      <c r="C34" s="38">
        <v>1863</v>
      </c>
      <c r="D34" s="39">
        <v>17286</v>
      </c>
      <c r="E34" s="38">
        <v>12471</v>
      </c>
      <c r="F34" s="38">
        <v>985</v>
      </c>
      <c r="G34" s="39">
        <v>13456</v>
      </c>
      <c r="H34" s="38">
        <v>11411</v>
      </c>
      <c r="I34" s="38">
        <v>1863343</v>
      </c>
      <c r="J34" s="38">
        <v>984535</v>
      </c>
      <c r="K34" s="40">
        <v>73.98690267781885</v>
      </c>
      <c r="L34" s="41">
        <v>91.50028065111057</v>
      </c>
      <c r="M34" s="38">
        <v>714</v>
      </c>
      <c r="N34" s="38">
        <v>714493</v>
      </c>
      <c r="O34" s="38">
        <v>1863</v>
      </c>
      <c r="P34" s="38">
        <v>985</v>
      </c>
      <c r="Q34" s="38">
        <v>714</v>
      </c>
      <c r="R34" s="40">
        <v>38.32528180354267</v>
      </c>
      <c r="S34" s="41">
        <v>72.48730964467005</v>
      </c>
      <c r="T34" s="39">
        <v>12125</v>
      </c>
      <c r="U34" s="42">
        <v>70.14346870299664</v>
      </c>
      <c r="V34" s="42">
        <v>90.10850178359097</v>
      </c>
      <c r="W34" s="43"/>
      <c r="X34" s="43"/>
      <c r="Y34" s="47"/>
    </row>
    <row r="35" spans="1:25" s="44" customFormat="1" ht="18" customHeight="1">
      <c r="A35" s="37" t="s">
        <v>56</v>
      </c>
      <c r="B35" s="38">
        <v>2266</v>
      </c>
      <c r="C35" s="38">
        <v>287</v>
      </c>
      <c r="D35" s="39">
        <v>2553</v>
      </c>
      <c r="E35" s="38">
        <v>1805</v>
      </c>
      <c r="F35" s="38">
        <v>159</v>
      </c>
      <c r="G35" s="39">
        <v>1964</v>
      </c>
      <c r="H35" s="38">
        <v>1634</v>
      </c>
      <c r="I35" s="38">
        <v>287240</v>
      </c>
      <c r="J35" s="38">
        <v>158578</v>
      </c>
      <c r="K35" s="40">
        <v>72.10944395410415</v>
      </c>
      <c r="L35" s="41">
        <v>90.52631578947368</v>
      </c>
      <c r="M35" s="38">
        <v>18</v>
      </c>
      <c r="N35" s="38">
        <v>17895</v>
      </c>
      <c r="O35" s="38">
        <v>287</v>
      </c>
      <c r="P35" s="38">
        <v>159</v>
      </c>
      <c r="Q35" s="38">
        <v>18</v>
      </c>
      <c r="R35" s="40">
        <v>6.2717770034843205</v>
      </c>
      <c r="S35" s="41">
        <v>11.320754716981133</v>
      </c>
      <c r="T35" s="39">
        <v>1652</v>
      </c>
      <c r="U35" s="42">
        <v>64.70818644731689</v>
      </c>
      <c r="V35" s="42">
        <v>84.11405295315683</v>
      </c>
      <c r="W35" s="43"/>
      <c r="X35" s="43"/>
      <c r="Y35" s="43"/>
    </row>
    <row r="36" spans="1:25" s="44" customFormat="1" ht="18" customHeight="1">
      <c r="A36" s="37" t="s">
        <v>57</v>
      </c>
      <c r="B36" s="38">
        <v>1940</v>
      </c>
      <c r="C36" s="38">
        <v>443</v>
      </c>
      <c r="D36" s="39">
        <v>2383</v>
      </c>
      <c r="E36" s="38">
        <v>1589</v>
      </c>
      <c r="F36" s="38">
        <v>226</v>
      </c>
      <c r="G36" s="38">
        <v>1815</v>
      </c>
      <c r="H36" s="38">
        <v>1406</v>
      </c>
      <c r="I36" s="38">
        <v>443014</v>
      </c>
      <c r="J36" s="38">
        <v>225594</v>
      </c>
      <c r="K36" s="40">
        <v>72.4742268041237</v>
      </c>
      <c r="L36" s="41">
        <v>88.48332284455633</v>
      </c>
      <c r="M36" s="38">
        <v>110</v>
      </c>
      <c r="N36" s="38">
        <v>110392</v>
      </c>
      <c r="O36" s="38">
        <v>443</v>
      </c>
      <c r="P36" s="38">
        <v>226</v>
      </c>
      <c r="Q36" s="38">
        <v>110</v>
      </c>
      <c r="R36" s="40">
        <v>24.830699774266364</v>
      </c>
      <c r="S36" s="41">
        <v>48.67256637168141</v>
      </c>
      <c r="T36" s="39">
        <v>1516</v>
      </c>
      <c r="U36" s="42">
        <v>63.61728913134704</v>
      </c>
      <c r="V36" s="42">
        <v>83.52617079889806</v>
      </c>
      <c r="W36" s="43"/>
      <c r="X36" s="43"/>
      <c r="Y36" s="43"/>
    </row>
    <row r="37" spans="1:25" s="44" customFormat="1" ht="18" customHeight="1">
      <c r="A37" s="49" t="s">
        <v>58</v>
      </c>
      <c r="B37" s="50">
        <v>106993</v>
      </c>
      <c r="C37" s="50">
        <v>26699</v>
      </c>
      <c r="D37" s="51">
        <v>133692</v>
      </c>
      <c r="E37" s="50">
        <v>86595</v>
      </c>
      <c r="F37" s="50">
        <v>15776</v>
      </c>
      <c r="G37" s="51">
        <v>102371</v>
      </c>
      <c r="H37" s="50">
        <v>82130</v>
      </c>
      <c r="I37" s="50">
        <v>26699374</v>
      </c>
      <c r="J37" s="50">
        <v>15775564</v>
      </c>
      <c r="K37" s="52">
        <v>76.76203116091706</v>
      </c>
      <c r="L37" s="53">
        <v>94.84381315318437</v>
      </c>
      <c r="M37" s="50">
        <v>12881</v>
      </c>
      <c r="N37" s="50">
        <v>12880780</v>
      </c>
      <c r="O37" s="50">
        <v>26699</v>
      </c>
      <c r="P37" s="50">
        <v>15776</v>
      </c>
      <c r="Q37" s="50">
        <v>12881</v>
      </c>
      <c r="R37" s="52">
        <v>48.245252631184684</v>
      </c>
      <c r="S37" s="53">
        <v>81.64934077079108</v>
      </c>
      <c r="T37" s="51">
        <v>95011</v>
      </c>
      <c r="U37" s="54">
        <v>71.06707955599437</v>
      </c>
      <c r="V37" s="54">
        <v>92.81046390090944</v>
      </c>
      <c r="W37" s="43"/>
      <c r="X37" s="43"/>
      <c r="Y37" s="43"/>
    </row>
    <row r="38" spans="1:25" s="44" customFormat="1" ht="18" customHeight="1">
      <c r="A38" s="49" t="s">
        <v>59</v>
      </c>
      <c r="B38" s="50">
        <v>28372</v>
      </c>
      <c r="C38" s="50">
        <v>288</v>
      </c>
      <c r="D38" s="51">
        <v>28660</v>
      </c>
      <c r="E38" s="50">
        <v>23667</v>
      </c>
      <c r="F38" s="50">
        <v>253</v>
      </c>
      <c r="G38" s="50">
        <v>23920</v>
      </c>
      <c r="H38" s="50">
        <v>20051</v>
      </c>
      <c r="I38" s="50">
        <v>287843</v>
      </c>
      <c r="J38" s="50">
        <v>253287</v>
      </c>
      <c r="K38" s="52">
        <v>70.67178908783308</v>
      </c>
      <c r="L38" s="53">
        <v>84.72134195293025</v>
      </c>
      <c r="M38" s="50">
        <v>160</v>
      </c>
      <c r="N38" s="50">
        <v>159658</v>
      </c>
      <c r="O38" s="50">
        <v>288</v>
      </c>
      <c r="P38" s="50">
        <v>253</v>
      </c>
      <c r="Q38" s="50">
        <v>160</v>
      </c>
      <c r="R38" s="52">
        <v>55.55555555555556</v>
      </c>
      <c r="S38" s="53">
        <v>63.24110671936759</v>
      </c>
      <c r="T38" s="51">
        <v>20211</v>
      </c>
      <c r="U38" s="54">
        <v>70.519888346127</v>
      </c>
      <c r="V38" s="54">
        <v>84.49414715719064</v>
      </c>
      <c r="W38" s="43"/>
      <c r="X38" s="43"/>
      <c r="Y38" s="47"/>
    </row>
    <row r="39" spans="1:25" s="44" customFormat="1" ht="18" customHeight="1">
      <c r="A39" s="37" t="s">
        <v>60</v>
      </c>
      <c r="B39" s="50">
        <v>278148</v>
      </c>
      <c r="C39" s="50">
        <v>27481</v>
      </c>
      <c r="D39" s="51">
        <v>305629</v>
      </c>
      <c r="E39" s="50">
        <v>192637</v>
      </c>
      <c r="F39" s="50">
        <v>14734</v>
      </c>
      <c r="G39" s="51">
        <v>207371</v>
      </c>
      <c r="H39" s="50">
        <v>150087</v>
      </c>
      <c r="I39" s="50">
        <v>27480508</v>
      </c>
      <c r="J39" s="50">
        <v>14733736</v>
      </c>
      <c r="K39" s="40">
        <v>53.959402907804474</v>
      </c>
      <c r="L39" s="41">
        <v>77.91182379293697</v>
      </c>
      <c r="M39" s="50">
        <v>11218</v>
      </c>
      <c r="N39" s="50">
        <v>11217826</v>
      </c>
      <c r="O39" s="50">
        <v>27481</v>
      </c>
      <c r="P39" s="50">
        <v>14734</v>
      </c>
      <c r="Q39" s="50">
        <v>11218</v>
      </c>
      <c r="R39" s="40">
        <v>40.82093082493359</v>
      </c>
      <c r="S39" s="41">
        <v>76.13682638794624</v>
      </c>
      <c r="T39" s="39">
        <v>161305</v>
      </c>
      <c r="U39" s="54">
        <v>52.77804135078805</v>
      </c>
      <c r="V39" s="54">
        <v>77.78570774119814</v>
      </c>
      <c r="W39" s="43"/>
      <c r="X39" s="43"/>
      <c r="Y39" s="47"/>
    </row>
    <row r="40" spans="1:25" s="44" customFormat="1" ht="18" customHeight="1">
      <c r="A40" s="45" t="s">
        <v>61</v>
      </c>
      <c r="B40" s="38">
        <v>198293</v>
      </c>
      <c r="C40" s="38">
        <v>3723</v>
      </c>
      <c r="D40" s="39">
        <v>202016</v>
      </c>
      <c r="E40" s="38">
        <v>141460</v>
      </c>
      <c r="F40" s="38">
        <v>2917</v>
      </c>
      <c r="G40" s="39">
        <v>144377</v>
      </c>
      <c r="H40" s="38">
        <v>133424</v>
      </c>
      <c r="I40" s="38">
        <v>3723047</v>
      </c>
      <c r="J40" s="38">
        <v>2917365</v>
      </c>
      <c r="K40" s="40">
        <v>67.28628847210946</v>
      </c>
      <c r="L40" s="41">
        <v>94.31924218860456</v>
      </c>
      <c r="M40" s="38">
        <v>2640</v>
      </c>
      <c r="N40" s="38">
        <v>2639613</v>
      </c>
      <c r="O40" s="38">
        <v>3723</v>
      </c>
      <c r="P40" s="38">
        <v>2917</v>
      </c>
      <c r="Q40" s="38">
        <v>2640</v>
      </c>
      <c r="R40" s="40">
        <v>70.9105560032232</v>
      </c>
      <c r="S40" s="41">
        <v>90.5039424065821</v>
      </c>
      <c r="T40" s="39">
        <v>136064</v>
      </c>
      <c r="U40" s="42">
        <v>67.35308094408363</v>
      </c>
      <c r="V40" s="42">
        <v>94.2421576843957</v>
      </c>
      <c r="W40" s="43"/>
      <c r="X40" s="43"/>
      <c r="Y40" s="47"/>
    </row>
    <row r="41" spans="1:25" s="44" customFormat="1" ht="18" customHeight="1">
      <c r="A41" s="45" t="s">
        <v>62</v>
      </c>
      <c r="B41" s="38">
        <v>124885</v>
      </c>
      <c r="C41" s="38">
        <v>22880</v>
      </c>
      <c r="D41" s="39">
        <v>147765</v>
      </c>
      <c r="E41" s="38">
        <v>103034</v>
      </c>
      <c r="F41" s="38">
        <v>17440</v>
      </c>
      <c r="G41" s="39">
        <v>120474</v>
      </c>
      <c r="H41" s="38">
        <v>92680</v>
      </c>
      <c r="I41" s="38">
        <v>22879910</v>
      </c>
      <c r="J41" s="38">
        <v>17439576</v>
      </c>
      <c r="K41" s="40">
        <v>74.21227529326981</v>
      </c>
      <c r="L41" s="41">
        <v>89.95088999747655</v>
      </c>
      <c r="M41" s="38">
        <v>13346</v>
      </c>
      <c r="N41" s="38">
        <v>13346062</v>
      </c>
      <c r="O41" s="38">
        <v>22880</v>
      </c>
      <c r="P41" s="38">
        <v>17440</v>
      </c>
      <c r="Q41" s="38">
        <v>13346</v>
      </c>
      <c r="R41" s="40">
        <v>58.33041958041958</v>
      </c>
      <c r="S41" s="41">
        <v>76.52522935779817</v>
      </c>
      <c r="T41" s="39">
        <v>106026</v>
      </c>
      <c r="U41" s="42">
        <v>71.75312151050655</v>
      </c>
      <c r="V41" s="42">
        <v>88.00737088500424</v>
      </c>
      <c r="W41" s="43"/>
      <c r="X41" s="43"/>
      <c r="Y41" s="47"/>
    </row>
    <row r="42" spans="1:25" s="44" customFormat="1" ht="18" customHeight="1">
      <c r="A42" s="45" t="s">
        <v>63</v>
      </c>
      <c r="B42" s="38">
        <v>24468</v>
      </c>
      <c r="C42" s="38">
        <v>1501</v>
      </c>
      <c r="D42" s="39">
        <v>25969</v>
      </c>
      <c r="E42" s="38">
        <v>19965</v>
      </c>
      <c r="F42" s="38">
        <v>938</v>
      </c>
      <c r="G42" s="39">
        <v>20903</v>
      </c>
      <c r="H42" s="38">
        <v>18541</v>
      </c>
      <c r="I42" s="38">
        <v>1501001</v>
      </c>
      <c r="J42" s="38">
        <v>937581</v>
      </c>
      <c r="K42" s="40">
        <v>75.77652444008501</v>
      </c>
      <c r="L42" s="41">
        <v>92.86751815677435</v>
      </c>
      <c r="M42" s="38">
        <v>521</v>
      </c>
      <c r="N42" s="38">
        <v>520830</v>
      </c>
      <c r="O42" s="38">
        <v>1501</v>
      </c>
      <c r="P42" s="38">
        <v>938</v>
      </c>
      <c r="Q42" s="38">
        <v>521</v>
      </c>
      <c r="R42" s="40">
        <v>34.71019320453031</v>
      </c>
      <c r="S42" s="41">
        <v>55.54371002132196</v>
      </c>
      <c r="T42" s="39">
        <v>19062</v>
      </c>
      <c r="U42" s="42">
        <v>73.40290346181986</v>
      </c>
      <c r="V42" s="42">
        <v>91.19265177247286</v>
      </c>
      <c r="W42" s="43"/>
      <c r="X42" s="43"/>
      <c r="Y42" s="43"/>
    </row>
    <row r="43" spans="1:25" s="44" customFormat="1" ht="18" customHeight="1">
      <c r="A43" s="45" t="s">
        <v>64</v>
      </c>
      <c r="B43" s="50">
        <v>36711</v>
      </c>
      <c r="C43" s="50">
        <v>23174</v>
      </c>
      <c r="D43" s="51">
        <v>59885</v>
      </c>
      <c r="E43" s="50">
        <v>26327</v>
      </c>
      <c r="F43" s="50">
        <v>17919</v>
      </c>
      <c r="G43" s="51">
        <v>44246</v>
      </c>
      <c r="H43" s="50">
        <v>23766</v>
      </c>
      <c r="I43" s="50">
        <v>23174447</v>
      </c>
      <c r="J43" s="50">
        <v>17919432</v>
      </c>
      <c r="K43" s="52">
        <v>64.73808940099698</v>
      </c>
      <c r="L43" s="53">
        <v>90.2723439814639</v>
      </c>
      <c r="M43" s="50">
        <v>15922</v>
      </c>
      <c r="N43" s="50">
        <v>15922031</v>
      </c>
      <c r="O43" s="50">
        <v>23174</v>
      </c>
      <c r="P43" s="50">
        <v>17919</v>
      </c>
      <c r="Q43" s="50">
        <v>15922</v>
      </c>
      <c r="R43" s="52">
        <v>68.70630879433848</v>
      </c>
      <c r="S43" s="53">
        <v>88.85540487750433</v>
      </c>
      <c r="T43" s="51">
        <v>39688</v>
      </c>
      <c r="U43" s="54">
        <v>66.27369124154629</v>
      </c>
      <c r="V43" s="54">
        <v>89.6985038195543</v>
      </c>
      <c r="W43" s="43"/>
      <c r="X43" s="43"/>
      <c r="Y43" s="43"/>
    </row>
    <row r="44" spans="1:25" s="44" customFormat="1" ht="18" customHeight="1">
      <c r="A44" s="45" t="s">
        <v>65</v>
      </c>
      <c r="B44" s="50">
        <v>14402</v>
      </c>
      <c r="C44" s="50">
        <v>51276</v>
      </c>
      <c r="D44" s="51">
        <v>65678</v>
      </c>
      <c r="E44" s="50">
        <v>11697</v>
      </c>
      <c r="F44" s="50">
        <v>32918</v>
      </c>
      <c r="G44" s="51">
        <v>44615</v>
      </c>
      <c r="H44" s="50">
        <v>10439</v>
      </c>
      <c r="I44" s="50">
        <v>51276444</v>
      </c>
      <c r="J44" s="50">
        <v>32918249</v>
      </c>
      <c r="K44" s="52">
        <v>72.48298847382308</v>
      </c>
      <c r="L44" s="53">
        <v>89.24510558262803</v>
      </c>
      <c r="M44" s="50">
        <v>27491</v>
      </c>
      <c r="N44" s="50">
        <v>27491103</v>
      </c>
      <c r="O44" s="50">
        <v>51276</v>
      </c>
      <c r="P44" s="50">
        <v>32918</v>
      </c>
      <c r="Q44" s="50">
        <v>27491</v>
      </c>
      <c r="R44" s="52">
        <v>53.61377642561822</v>
      </c>
      <c r="S44" s="53">
        <v>83.51357919679204</v>
      </c>
      <c r="T44" s="51">
        <v>37930</v>
      </c>
      <c r="U44" s="54">
        <v>57.75145406376564</v>
      </c>
      <c r="V44" s="54">
        <v>85.01625014008741</v>
      </c>
      <c r="W44" s="43"/>
      <c r="X44" s="43"/>
      <c r="Y44" s="43"/>
    </row>
    <row r="45" spans="1:25" s="44" customFormat="1" ht="18" customHeight="1">
      <c r="A45" s="45" t="s">
        <v>66</v>
      </c>
      <c r="B45" s="50">
        <v>147</v>
      </c>
      <c r="C45" s="50">
        <v>3</v>
      </c>
      <c r="D45" s="51">
        <v>150</v>
      </c>
      <c r="E45" s="50">
        <v>120</v>
      </c>
      <c r="F45" s="50">
        <v>2</v>
      </c>
      <c r="G45" s="51">
        <v>122</v>
      </c>
      <c r="H45" s="50">
        <v>115</v>
      </c>
      <c r="I45" s="50">
        <v>3406</v>
      </c>
      <c r="J45" s="50">
        <v>1746</v>
      </c>
      <c r="K45" s="52">
        <v>78.2312925170068</v>
      </c>
      <c r="L45" s="53">
        <v>95.83333333333334</v>
      </c>
      <c r="M45" s="50">
        <v>1</v>
      </c>
      <c r="N45" s="50">
        <v>1081</v>
      </c>
      <c r="O45" s="50">
        <v>3</v>
      </c>
      <c r="P45" s="50">
        <v>2</v>
      </c>
      <c r="Q45" s="50">
        <v>1</v>
      </c>
      <c r="R45" s="52">
        <v>33.33333333333333</v>
      </c>
      <c r="S45" s="53">
        <v>50</v>
      </c>
      <c r="T45" s="51">
        <v>116</v>
      </c>
      <c r="U45" s="54">
        <v>77.33333333333333</v>
      </c>
      <c r="V45" s="54">
        <v>95.08196721311475</v>
      </c>
      <c r="W45" s="43"/>
      <c r="X45" s="43"/>
      <c r="Y45" s="43"/>
    </row>
    <row r="46" spans="1:25" s="44" customFormat="1" ht="18" customHeight="1">
      <c r="A46" s="45" t="s">
        <v>67</v>
      </c>
      <c r="B46" s="50">
        <v>1339</v>
      </c>
      <c r="C46" s="50">
        <v>111</v>
      </c>
      <c r="D46" s="51">
        <v>1450</v>
      </c>
      <c r="E46" s="50">
        <v>966</v>
      </c>
      <c r="F46" s="50">
        <v>29</v>
      </c>
      <c r="G46" s="51">
        <v>995</v>
      </c>
      <c r="H46" s="50">
        <v>907</v>
      </c>
      <c r="I46" s="50">
        <v>110973</v>
      </c>
      <c r="J46" s="50">
        <v>28685</v>
      </c>
      <c r="K46" s="52">
        <v>67.73711725168036</v>
      </c>
      <c r="L46" s="53">
        <v>93.89233954451346</v>
      </c>
      <c r="M46" s="50">
        <v>16</v>
      </c>
      <c r="N46" s="50">
        <v>16078</v>
      </c>
      <c r="O46" s="50">
        <v>111</v>
      </c>
      <c r="P46" s="50">
        <v>29</v>
      </c>
      <c r="Q46" s="50">
        <v>16</v>
      </c>
      <c r="R46" s="52">
        <v>14.414414414414415</v>
      </c>
      <c r="S46" s="53">
        <v>55.172413793103445</v>
      </c>
      <c r="T46" s="51">
        <v>923</v>
      </c>
      <c r="U46" s="54">
        <v>63.6551724137931</v>
      </c>
      <c r="V46" s="54">
        <v>92.76381909547739</v>
      </c>
      <c r="W46" s="43"/>
      <c r="X46" s="43"/>
      <c r="Y46" s="43"/>
    </row>
    <row r="47" spans="1:25" s="44" customFormat="1" ht="18" customHeight="1">
      <c r="A47" s="45" t="s">
        <v>68</v>
      </c>
      <c r="B47" s="38">
        <v>135252</v>
      </c>
      <c r="C47" s="38">
        <v>1088</v>
      </c>
      <c r="D47" s="39">
        <v>136340</v>
      </c>
      <c r="E47" s="38">
        <v>127816</v>
      </c>
      <c r="F47" s="38">
        <v>811</v>
      </c>
      <c r="G47" s="39">
        <v>128627</v>
      </c>
      <c r="H47" s="38">
        <v>125602</v>
      </c>
      <c r="I47" s="38">
        <v>1087579</v>
      </c>
      <c r="J47" s="38">
        <v>810727</v>
      </c>
      <c r="K47" s="40">
        <v>92.86517020081034</v>
      </c>
      <c r="L47" s="41">
        <v>98.26782249483634</v>
      </c>
      <c r="M47" s="38">
        <v>448</v>
      </c>
      <c r="N47" s="38">
        <v>448466</v>
      </c>
      <c r="O47" s="38">
        <v>1088</v>
      </c>
      <c r="P47" s="38">
        <v>811</v>
      </c>
      <c r="Q47" s="38">
        <v>448</v>
      </c>
      <c r="R47" s="40">
        <v>41.17647058823529</v>
      </c>
      <c r="S47" s="41">
        <v>55.24044389642416</v>
      </c>
      <c r="T47" s="39">
        <v>126050</v>
      </c>
      <c r="U47" s="42">
        <v>92.45269179991199</v>
      </c>
      <c r="V47" s="42">
        <v>97.9965326097942</v>
      </c>
      <c r="W47" s="43"/>
      <c r="X47" s="43"/>
      <c r="Y47" s="47"/>
    </row>
    <row r="48" spans="1:25" s="44" customFormat="1" ht="18" customHeight="1">
      <c r="A48" s="45" t="s">
        <v>69</v>
      </c>
      <c r="B48" s="38">
        <v>6531</v>
      </c>
      <c r="C48" s="38">
        <v>35645</v>
      </c>
      <c r="D48" s="39">
        <v>42176</v>
      </c>
      <c r="E48" s="38">
        <v>4779</v>
      </c>
      <c r="F48" s="38">
        <v>25598</v>
      </c>
      <c r="G48" s="39">
        <v>30377</v>
      </c>
      <c r="H48" s="38">
        <v>4195</v>
      </c>
      <c r="I48" s="38">
        <v>35644910</v>
      </c>
      <c r="J48" s="38">
        <v>25598369</v>
      </c>
      <c r="K48" s="40">
        <v>64.23212371765426</v>
      </c>
      <c r="L48" s="41">
        <v>87.77987026574597</v>
      </c>
      <c r="M48" s="38">
        <v>24820</v>
      </c>
      <c r="N48" s="38">
        <v>24820196</v>
      </c>
      <c r="O48" s="38">
        <v>35645</v>
      </c>
      <c r="P48" s="38">
        <v>25598</v>
      </c>
      <c r="Q48" s="38">
        <v>24820</v>
      </c>
      <c r="R48" s="40">
        <v>69.63108430354889</v>
      </c>
      <c r="S48" s="41">
        <v>96.96070005469177</v>
      </c>
      <c r="T48" s="39">
        <v>29015</v>
      </c>
      <c r="U48" s="42">
        <v>68.79504931714719</v>
      </c>
      <c r="V48" s="42">
        <v>95.5163446028245</v>
      </c>
      <c r="W48" s="43"/>
      <c r="X48" s="43"/>
      <c r="Y48" s="47"/>
    </row>
    <row r="49" spans="1:25" s="44" customFormat="1" ht="18" customHeight="1">
      <c r="A49" s="37" t="s">
        <v>70</v>
      </c>
      <c r="B49" s="38">
        <v>2430</v>
      </c>
      <c r="C49" s="38">
        <v>615</v>
      </c>
      <c r="D49" s="39">
        <v>3045</v>
      </c>
      <c r="E49" s="38">
        <v>1913</v>
      </c>
      <c r="F49" s="38">
        <v>415</v>
      </c>
      <c r="G49" s="39">
        <v>2328</v>
      </c>
      <c r="H49" s="38">
        <v>1821</v>
      </c>
      <c r="I49" s="38">
        <v>615404</v>
      </c>
      <c r="J49" s="38">
        <v>415190</v>
      </c>
      <c r="K49" s="40">
        <v>74.93827160493827</v>
      </c>
      <c r="L49" s="41">
        <v>95.19079979090434</v>
      </c>
      <c r="M49" s="38">
        <v>407</v>
      </c>
      <c r="N49" s="38">
        <v>407046</v>
      </c>
      <c r="O49" s="38">
        <v>615</v>
      </c>
      <c r="P49" s="38">
        <v>415</v>
      </c>
      <c r="Q49" s="38">
        <v>407</v>
      </c>
      <c r="R49" s="40">
        <v>66.17886178861788</v>
      </c>
      <c r="S49" s="41">
        <v>98.0722891566265</v>
      </c>
      <c r="T49" s="39">
        <v>2228</v>
      </c>
      <c r="U49" s="42">
        <v>73.16912972085386</v>
      </c>
      <c r="V49" s="42">
        <v>95.7044673539519</v>
      </c>
      <c r="W49" s="43"/>
      <c r="X49" s="43"/>
      <c r="Y49" s="43"/>
    </row>
    <row r="50" spans="1:25" s="44" customFormat="1" ht="18" customHeight="1">
      <c r="A50" s="45" t="s">
        <v>71</v>
      </c>
      <c r="B50" s="38">
        <v>76185</v>
      </c>
      <c r="C50" s="38">
        <v>16842</v>
      </c>
      <c r="D50" s="39">
        <v>93027</v>
      </c>
      <c r="E50" s="38">
        <v>59890</v>
      </c>
      <c r="F50" s="38">
        <v>10378</v>
      </c>
      <c r="G50" s="39">
        <v>70268</v>
      </c>
      <c r="H50" s="38">
        <v>55822</v>
      </c>
      <c r="I50" s="38">
        <v>16841649</v>
      </c>
      <c r="J50" s="38">
        <v>10377925</v>
      </c>
      <c r="K50" s="40">
        <v>73.27164139922557</v>
      </c>
      <c r="L50" s="41">
        <v>93.20754716981132</v>
      </c>
      <c r="M50" s="38">
        <v>7146</v>
      </c>
      <c r="N50" s="38">
        <v>7145662</v>
      </c>
      <c r="O50" s="38">
        <v>16842</v>
      </c>
      <c r="P50" s="38">
        <v>10378</v>
      </c>
      <c r="Q50" s="38">
        <v>7146</v>
      </c>
      <c r="R50" s="40">
        <v>42.42964018525115</v>
      </c>
      <c r="S50" s="41">
        <v>68.85719791867412</v>
      </c>
      <c r="T50" s="39">
        <v>62968</v>
      </c>
      <c r="U50" s="42">
        <v>67.68787556300859</v>
      </c>
      <c r="V50" s="42">
        <v>89.61120282347584</v>
      </c>
      <c r="W50" s="43"/>
      <c r="X50" s="43"/>
      <c r="Y50" s="43"/>
    </row>
    <row r="51" spans="1:25" s="44" customFormat="1" ht="18" customHeight="1">
      <c r="A51" s="45" t="s">
        <v>72</v>
      </c>
      <c r="B51" s="38">
        <v>64069</v>
      </c>
      <c r="C51" s="38">
        <v>83</v>
      </c>
      <c r="D51" s="39">
        <v>64152</v>
      </c>
      <c r="E51" s="38">
        <v>51119</v>
      </c>
      <c r="F51" s="38">
        <v>19</v>
      </c>
      <c r="G51" s="39">
        <v>51138</v>
      </c>
      <c r="H51" s="38">
        <v>47787</v>
      </c>
      <c r="I51" s="38">
        <v>82530</v>
      </c>
      <c r="J51" s="38">
        <v>19193</v>
      </c>
      <c r="K51" s="40">
        <v>74.58677363467513</v>
      </c>
      <c r="L51" s="41">
        <v>93.48187562354506</v>
      </c>
      <c r="M51" s="38">
        <v>16</v>
      </c>
      <c r="N51" s="38">
        <v>16036</v>
      </c>
      <c r="O51" s="38">
        <v>83</v>
      </c>
      <c r="P51" s="38">
        <v>19</v>
      </c>
      <c r="Q51" s="38">
        <v>16</v>
      </c>
      <c r="R51" s="40">
        <v>19.27710843373494</v>
      </c>
      <c r="S51" s="41">
        <v>84.21052631578947</v>
      </c>
      <c r="T51" s="39">
        <v>47803</v>
      </c>
      <c r="U51" s="42">
        <v>74.51521386706573</v>
      </c>
      <c r="V51" s="42">
        <v>93.47843091243303</v>
      </c>
      <c r="W51" s="43"/>
      <c r="X51" s="43"/>
      <c r="Y51" s="43"/>
    </row>
    <row r="52" spans="1:25" s="44" customFormat="1" ht="18" customHeight="1">
      <c r="A52" s="45" t="s">
        <v>73</v>
      </c>
      <c r="B52" s="55">
        <v>49138</v>
      </c>
      <c r="C52" s="38">
        <v>2517</v>
      </c>
      <c r="D52" s="39">
        <v>51655</v>
      </c>
      <c r="E52" s="38">
        <v>40211</v>
      </c>
      <c r="F52" s="38">
        <v>1383</v>
      </c>
      <c r="G52" s="39">
        <v>41594</v>
      </c>
      <c r="H52" s="38">
        <v>39269</v>
      </c>
      <c r="I52" s="38">
        <v>2517095</v>
      </c>
      <c r="J52" s="38">
        <v>1382645</v>
      </c>
      <c r="K52" s="40">
        <v>79.9157474866702</v>
      </c>
      <c r="L52" s="41">
        <v>97.6573574395066</v>
      </c>
      <c r="M52" s="38">
        <v>1278</v>
      </c>
      <c r="N52" s="38">
        <v>1277926</v>
      </c>
      <c r="O52" s="38">
        <v>2517</v>
      </c>
      <c r="P52" s="38">
        <v>1383</v>
      </c>
      <c r="Q52" s="38">
        <v>1278</v>
      </c>
      <c r="R52" s="40">
        <v>50.77473182359953</v>
      </c>
      <c r="S52" s="41">
        <v>92.40780911062907</v>
      </c>
      <c r="T52" s="39">
        <v>40547</v>
      </c>
      <c r="U52" s="42">
        <v>78.49578937179363</v>
      </c>
      <c r="V52" s="42">
        <v>97.48281002067606</v>
      </c>
      <c r="W52" s="43"/>
      <c r="X52" s="43"/>
      <c r="Y52" s="43"/>
    </row>
    <row r="53" spans="1:25" s="44" customFormat="1" ht="18" customHeight="1">
      <c r="A53" s="45" t="s">
        <v>74</v>
      </c>
      <c r="B53" s="38">
        <v>4320</v>
      </c>
      <c r="C53" s="38">
        <v>3481</v>
      </c>
      <c r="D53" s="39">
        <v>7801</v>
      </c>
      <c r="E53" s="38">
        <v>2722</v>
      </c>
      <c r="F53" s="38">
        <v>1259</v>
      </c>
      <c r="G53" s="38">
        <v>3981</v>
      </c>
      <c r="H53" s="38">
        <v>2160</v>
      </c>
      <c r="I53" s="38">
        <v>3480890</v>
      </c>
      <c r="J53" s="38">
        <v>1258925</v>
      </c>
      <c r="K53" s="40">
        <v>50</v>
      </c>
      <c r="L53" s="41">
        <v>79.35341660543718</v>
      </c>
      <c r="M53" s="38">
        <v>1084</v>
      </c>
      <c r="N53" s="38">
        <v>1083766</v>
      </c>
      <c r="O53" s="38">
        <v>3481</v>
      </c>
      <c r="P53" s="38">
        <v>1259</v>
      </c>
      <c r="Q53" s="38">
        <v>1084</v>
      </c>
      <c r="R53" s="40">
        <v>31.14047687446136</v>
      </c>
      <c r="S53" s="41">
        <v>86.10007942811755</v>
      </c>
      <c r="T53" s="39">
        <v>3244</v>
      </c>
      <c r="U53" s="42">
        <v>41.58441225483912</v>
      </c>
      <c r="V53" s="42">
        <v>81.48706355187139</v>
      </c>
      <c r="W53" s="43"/>
      <c r="X53" s="43"/>
      <c r="Y53" s="43"/>
    </row>
    <row r="54" spans="1:25" s="44" customFormat="1" ht="18" customHeight="1">
      <c r="A54" s="45" t="s">
        <v>75</v>
      </c>
      <c r="B54" s="38">
        <v>10781</v>
      </c>
      <c r="C54" s="38">
        <v>1733</v>
      </c>
      <c r="D54" s="39">
        <v>12514</v>
      </c>
      <c r="E54" s="38">
        <v>8472</v>
      </c>
      <c r="F54" s="38">
        <v>398</v>
      </c>
      <c r="G54" s="38">
        <v>8870</v>
      </c>
      <c r="H54" s="38">
        <v>7985</v>
      </c>
      <c r="I54" s="38">
        <v>1733068</v>
      </c>
      <c r="J54" s="38">
        <v>397919</v>
      </c>
      <c r="K54" s="40">
        <v>74.06548557647713</v>
      </c>
      <c r="L54" s="41">
        <v>94.25165250236071</v>
      </c>
      <c r="M54" s="38">
        <v>320</v>
      </c>
      <c r="N54" s="38">
        <v>319507</v>
      </c>
      <c r="O54" s="38">
        <v>1733</v>
      </c>
      <c r="P54" s="38">
        <v>398</v>
      </c>
      <c r="Q54" s="38">
        <v>320</v>
      </c>
      <c r="R54" s="40">
        <v>18.465089440276977</v>
      </c>
      <c r="S54" s="41">
        <v>80.40201005025126</v>
      </c>
      <c r="T54" s="39">
        <v>8305</v>
      </c>
      <c r="U54" s="42">
        <v>66.36567044909701</v>
      </c>
      <c r="V54" s="42">
        <v>93.63021420518602</v>
      </c>
      <c r="W54" s="43"/>
      <c r="X54" s="43"/>
      <c r="Y54" s="47"/>
    </row>
    <row r="55" spans="1:25" s="44" customFormat="1" ht="18" customHeight="1">
      <c r="A55" s="45" t="s">
        <v>76</v>
      </c>
      <c r="B55" s="38">
        <v>104596</v>
      </c>
      <c r="C55" s="38">
        <v>37316</v>
      </c>
      <c r="D55" s="39">
        <v>141912</v>
      </c>
      <c r="E55" s="38">
        <v>76159</v>
      </c>
      <c r="F55" s="38">
        <v>19959</v>
      </c>
      <c r="G55" s="38">
        <v>96118</v>
      </c>
      <c r="H55" s="38">
        <v>75955</v>
      </c>
      <c r="I55" s="38">
        <v>37316843</v>
      </c>
      <c r="J55" s="38">
        <v>19958640</v>
      </c>
      <c r="K55" s="40">
        <v>72.61749971318214</v>
      </c>
      <c r="L55" s="41">
        <v>99.73213934006486</v>
      </c>
      <c r="M55" s="38">
        <v>19753</v>
      </c>
      <c r="N55" s="38">
        <v>19753420</v>
      </c>
      <c r="O55" s="38">
        <v>37316</v>
      </c>
      <c r="P55" s="38">
        <v>19959</v>
      </c>
      <c r="Q55" s="38">
        <v>19753</v>
      </c>
      <c r="R55" s="40">
        <v>52.9343981134098</v>
      </c>
      <c r="S55" s="41">
        <v>98.9678841625332</v>
      </c>
      <c r="T55" s="39">
        <v>95708</v>
      </c>
      <c r="U55" s="42">
        <v>67.4417949151587</v>
      </c>
      <c r="V55" s="42">
        <v>99.5734409787969</v>
      </c>
      <c r="W55" s="43"/>
      <c r="X55" s="43"/>
      <c r="Y55" s="43"/>
    </row>
    <row r="56" spans="1:25" s="44" customFormat="1" ht="18" customHeight="1">
      <c r="A56" s="56" t="s">
        <v>29</v>
      </c>
      <c r="B56" s="38">
        <v>568</v>
      </c>
      <c r="C56" s="38">
        <v>2</v>
      </c>
      <c r="D56" s="39">
        <v>570</v>
      </c>
      <c r="E56" s="38">
        <v>476</v>
      </c>
      <c r="F56" s="38">
        <v>1</v>
      </c>
      <c r="G56" s="39">
        <v>477</v>
      </c>
      <c r="H56" s="38">
        <v>404</v>
      </c>
      <c r="I56" s="38">
        <v>2130</v>
      </c>
      <c r="J56" s="38">
        <v>1476</v>
      </c>
      <c r="K56" s="40">
        <v>71.12676056338029</v>
      </c>
      <c r="L56" s="41">
        <v>84.87394957983193</v>
      </c>
      <c r="M56" s="38">
        <v>1</v>
      </c>
      <c r="N56" s="38">
        <v>1015</v>
      </c>
      <c r="O56" s="38">
        <v>2</v>
      </c>
      <c r="P56" s="38">
        <v>1</v>
      </c>
      <c r="Q56" s="38">
        <v>1</v>
      </c>
      <c r="R56" s="40">
        <v>50</v>
      </c>
      <c r="S56" s="41">
        <v>100</v>
      </c>
      <c r="T56" s="39">
        <v>405</v>
      </c>
      <c r="U56" s="42">
        <v>71.05263157894737</v>
      </c>
      <c r="V56" s="42">
        <v>84.90566037735849</v>
      </c>
      <c r="W56" s="43"/>
      <c r="X56" s="43"/>
      <c r="Y56" s="47"/>
    </row>
    <row r="57" spans="1:25" s="44" customFormat="1" ht="18" customHeight="1">
      <c r="A57" s="56" t="s">
        <v>30</v>
      </c>
      <c r="B57" s="38">
        <v>123</v>
      </c>
      <c r="C57" s="38">
        <v>3</v>
      </c>
      <c r="D57" s="39">
        <v>126</v>
      </c>
      <c r="E57" s="38">
        <v>108</v>
      </c>
      <c r="F57" s="38">
        <v>3</v>
      </c>
      <c r="G57" s="39">
        <v>111</v>
      </c>
      <c r="H57" s="38">
        <v>69</v>
      </c>
      <c r="I57" s="38">
        <v>3483</v>
      </c>
      <c r="J57" s="38">
        <v>3064</v>
      </c>
      <c r="K57" s="40">
        <v>56.09756097560976</v>
      </c>
      <c r="L57" s="41">
        <v>63.888888888888886</v>
      </c>
      <c r="M57" s="38">
        <v>0</v>
      </c>
      <c r="N57" s="38">
        <v>437</v>
      </c>
      <c r="O57" s="38">
        <v>3</v>
      </c>
      <c r="P57" s="38">
        <v>3</v>
      </c>
      <c r="Q57" s="38">
        <v>0</v>
      </c>
      <c r="R57" s="40" t="s">
        <v>31</v>
      </c>
      <c r="S57" s="41" t="s">
        <v>31</v>
      </c>
      <c r="T57" s="39">
        <v>69</v>
      </c>
      <c r="U57" s="42">
        <v>54.761904761904766</v>
      </c>
      <c r="V57" s="42">
        <v>62.16216216216216</v>
      </c>
      <c r="W57" s="43"/>
      <c r="X57" s="43"/>
      <c r="Y57" s="43"/>
    </row>
    <row r="58" spans="1:25" s="44" customFormat="1" ht="18" customHeight="1">
      <c r="A58" s="56" t="s">
        <v>32</v>
      </c>
      <c r="B58" s="38">
        <v>102439</v>
      </c>
      <c r="C58" s="38">
        <v>36810</v>
      </c>
      <c r="D58" s="39">
        <v>139249</v>
      </c>
      <c r="E58" s="38">
        <v>74442</v>
      </c>
      <c r="F58" s="38">
        <v>19590</v>
      </c>
      <c r="G58" s="39">
        <v>94032</v>
      </c>
      <c r="H58" s="38">
        <v>74363</v>
      </c>
      <c r="I58" s="38">
        <v>36810000</v>
      </c>
      <c r="J58" s="38">
        <v>19589520</v>
      </c>
      <c r="K58" s="40">
        <v>72.59246966487373</v>
      </c>
      <c r="L58" s="41">
        <v>99.8938771123828</v>
      </c>
      <c r="M58" s="38">
        <v>19387</v>
      </c>
      <c r="N58" s="38">
        <v>19387425</v>
      </c>
      <c r="O58" s="38">
        <v>36810</v>
      </c>
      <c r="P58" s="38">
        <v>19590</v>
      </c>
      <c r="Q58" s="38">
        <v>19387</v>
      </c>
      <c r="R58" s="40">
        <v>52.66775332790002</v>
      </c>
      <c r="S58" s="41">
        <v>98.9637570188872</v>
      </c>
      <c r="T58" s="39">
        <v>93750</v>
      </c>
      <c r="U58" s="42">
        <v>67.32543860279068</v>
      </c>
      <c r="V58" s="42">
        <v>99.70010209290454</v>
      </c>
      <c r="W58" s="43"/>
      <c r="X58" s="43"/>
      <c r="Y58" s="43"/>
    </row>
    <row r="59" spans="1:25" s="44" customFormat="1" ht="18" customHeight="1">
      <c r="A59" s="56" t="s">
        <v>33</v>
      </c>
      <c r="B59" s="38">
        <v>1466</v>
      </c>
      <c r="C59" s="38">
        <v>501</v>
      </c>
      <c r="D59" s="39">
        <v>1967</v>
      </c>
      <c r="E59" s="38">
        <v>1133</v>
      </c>
      <c r="F59" s="38">
        <v>365</v>
      </c>
      <c r="G59" s="39">
        <v>1498</v>
      </c>
      <c r="H59" s="38">
        <v>1119</v>
      </c>
      <c r="I59" s="38">
        <v>501230</v>
      </c>
      <c r="J59" s="38">
        <v>364580</v>
      </c>
      <c r="K59" s="40">
        <v>76.33015006821282</v>
      </c>
      <c r="L59" s="41">
        <v>98.76434245366285</v>
      </c>
      <c r="M59" s="38">
        <v>365</v>
      </c>
      <c r="N59" s="38">
        <v>364543</v>
      </c>
      <c r="O59" s="38">
        <v>501</v>
      </c>
      <c r="P59" s="38">
        <v>365</v>
      </c>
      <c r="Q59" s="38">
        <v>365</v>
      </c>
      <c r="R59" s="40">
        <v>72.85429141716567</v>
      </c>
      <c r="S59" s="41">
        <v>100</v>
      </c>
      <c r="T59" s="39">
        <v>1484</v>
      </c>
      <c r="U59" s="42">
        <v>75.44483985765125</v>
      </c>
      <c r="V59" s="42">
        <v>99.06542056074767</v>
      </c>
      <c r="W59" s="43"/>
      <c r="X59" s="43"/>
      <c r="Y59" s="47"/>
    </row>
    <row r="60" spans="1:25" s="44" customFormat="1" ht="18" customHeight="1">
      <c r="A60" s="45" t="s">
        <v>77</v>
      </c>
      <c r="B60" s="38">
        <v>19025</v>
      </c>
      <c r="C60" s="38">
        <v>0</v>
      </c>
      <c r="D60" s="39">
        <v>19025</v>
      </c>
      <c r="E60" s="38">
        <v>17584</v>
      </c>
      <c r="F60" s="38">
        <v>0</v>
      </c>
      <c r="G60" s="39">
        <v>17584</v>
      </c>
      <c r="H60" s="38">
        <v>16957</v>
      </c>
      <c r="I60" s="38">
        <v>0</v>
      </c>
      <c r="J60" s="38">
        <v>0</v>
      </c>
      <c r="K60" s="40">
        <v>89.13009198423127</v>
      </c>
      <c r="L60" s="41">
        <v>96.4342584167425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40" t="s">
        <v>31</v>
      </c>
      <c r="S60" s="41" t="s">
        <v>31</v>
      </c>
      <c r="T60" s="39">
        <v>16957</v>
      </c>
      <c r="U60" s="42">
        <v>89.13009198423127</v>
      </c>
      <c r="V60" s="42">
        <v>96.4342584167425</v>
      </c>
      <c r="W60" s="43"/>
      <c r="X60" s="43"/>
      <c r="Y60" s="43"/>
    </row>
    <row r="61" spans="1:25" s="44" customFormat="1" ht="18" customHeight="1">
      <c r="A61" s="45" t="s">
        <v>78</v>
      </c>
      <c r="B61" s="38">
        <v>500</v>
      </c>
      <c r="C61" s="38">
        <v>1500</v>
      </c>
      <c r="D61" s="39">
        <v>2000</v>
      </c>
      <c r="E61" s="38">
        <v>0</v>
      </c>
      <c r="F61" s="38">
        <v>0</v>
      </c>
      <c r="G61" s="39">
        <v>0</v>
      </c>
      <c r="H61" s="38">
        <v>0</v>
      </c>
      <c r="I61" s="38">
        <v>1500000</v>
      </c>
      <c r="J61" s="38">
        <v>0</v>
      </c>
      <c r="K61" s="40">
        <v>0</v>
      </c>
      <c r="L61" s="41">
        <v>0</v>
      </c>
      <c r="M61" s="38">
        <v>0</v>
      </c>
      <c r="N61" s="38">
        <v>0</v>
      </c>
      <c r="O61" s="38">
        <v>1500</v>
      </c>
      <c r="P61" s="38">
        <v>0</v>
      </c>
      <c r="Q61" s="38">
        <v>0</v>
      </c>
      <c r="R61" s="40" t="s">
        <v>31</v>
      </c>
      <c r="S61" s="41" t="s">
        <v>31</v>
      </c>
      <c r="T61" s="39">
        <v>0</v>
      </c>
      <c r="U61" s="42">
        <v>0</v>
      </c>
      <c r="V61" s="42">
        <v>0</v>
      </c>
      <c r="W61" s="48"/>
      <c r="X61" s="43"/>
      <c r="Y61" s="48"/>
    </row>
    <row r="62" spans="1:25" s="44" customFormat="1" ht="18" customHeight="1">
      <c r="A62" s="45" t="s">
        <v>79</v>
      </c>
      <c r="B62" s="38">
        <v>5014</v>
      </c>
      <c r="C62" s="38">
        <v>1206</v>
      </c>
      <c r="D62" s="39">
        <v>6220</v>
      </c>
      <c r="E62" s="38">
        <v>0</v>
      </c>
      <c r="F62" s="38">
        <v>0</v>
      </c>
      <c r="G62" s="39">
        <v>0</v>
      </c>
      <c r="H62" s="38">
        <v>0</v>
      </c>
      <c r="I62" s="38">
        <v>1205860</v>
      </c>
      <c r="J62" s="38">
        <v>0</v>
      </c>
      <c r="K62" s="40">
        <v>0</v>
      </c>
      <c r="L62" s="41">
        <v>0</v>
      </c>
      <c r="M62" s="38">
        <v>0</v>
      </c>
      <c r="N62" s="38">
        <v>0</v>
      </c>
      <c r="O62" s="38">
        <v>1206</v>
      </c>
      <c r="P62" s="38">
        <v>0</v>
      </c>
      <c r="Q62" s="38">
        <v>0</v>
      </c>
      <c r="R62" s="40" t="s">
        <v>31</v>
      </c>
      <c r="S62" s="41" t="s">
        <v>31</v>
      </c>
      <c r="T62" s="39">
        <v>0</v>
      </c>
      <c r="U62" s="42">
        <v>0</v>
      </c>
      <c r="V62" s="42">
        <v>0</v>
      </c>
      <c r="W62" s="48"/>
      <c r="X62" s="43"/>
      <c r="Y62" s="48"/>
    </row>
    <row r="63" spans="1:25" s="44" customFormat="1" ht="18.75" customHeight="1">
      <c r="A63" s="57" t="s">
        <v>80</v>
      </c>
      <c r="B63" s="58">
        <v>1348868</v>
      </c>
      <c r="C63" s="58">
        <v>279483</v>
      </c>
      <c r="D63" s="58">
        <v>1628351</v>
      </c>
      <c r="E63" s="58">
        <v>1040482</v>
      </c>
      <c r="F63" s="58">
        <v>174475</v>
      </c>
      <c r="G63" s="58">
        <v>1214957</v>
      </c>
      <c r="H63" s="58">
        <v>948579</v>
      </c>
      <c r="I63" s="58">
        <v>279500005</v>
      </c>
      <c r="J63" s="58">
        <v>174486967</v>
      </c>
      <c r="K63" s="59">
        <v>70.32407915377932</v>
      </c>
      <c r="L63" s="60">
        <v>91.16726670908291</v>
      </c>
      <c r="M63" s="58">
        <v>147571</v>
      </c>
      <c r="N63" s="58">
        <v>147579360</v>
      </c>
      <c r="O63" s="58">
        <v>279500</v>
      </c>
      <c r="P63" s="58">
        <v>174490</v>
      </c>
      <c r="Q63" s="58">
        <v>147582</v>
      </c>
      <c r="R63" s="59">
        <v>52.801422626778724</v>
      </c>
      <c r="S63" s="60">
        <v>84.5800257916607</v>
      </c>
      <c r="T63" s="58">
        <v>1096150</v>
      </c>
      <c r="U63" s="61">
        <v>67.31656749681119</v>
      </c>
      <c r="V63" s="61">
        <v>90.22130001308687</v>
      </c>
      <c r="W63" s="48"/>
      <c r="X63" s="43"/>
      <c r="Y63" s="48"/>
    </row>
    <row r="64" spans="1:25" s="72" customFormat="1" ht="18.75" customHeight="1" hidden="1">
      <c r="A64" s="62"/>
      <c r="B64" s="63"/>
      <c r="C64" s="63"/>
      <c r="D64" s="63"/>
      <c r="E64" s="63"/>
      <c r="F64" s="63"/>
      <c r="G64" s="64" t="s">
        <v>81</v>
      </c>
      <c r="H64" s="65">
        <f>SUM(I63:J63)</f>
        <v>453986972</v>
      </c>
      <c r="I64" s="63"/>
      <c r="J64" s="63"/>
      <c r="K64" s="63"/>
      <c r="L64" s="66" t="s">
        <v>82</v>
      </c>
      <c r="M64" s="67">
        <f>SUM(N64:Q64)</f>
        <v>148180932</v>
      </c>
      <c r="N64" s="68">
        <f>N63</f>
        <v>147579360</v>
      </c>
      <c r="O64" s="68">
        <f>O63</f>
        <v>279500</v>
      </c>
      <c r="P64" s="68">
        <f>P63</f>
        <v>174490</v>
      </c>
      <c r="Q64" s="68">
        <f>Q63</f>
        <v>147582</v>
      </c>
      <c r="R64" s="69">
        <f>IF(OR(M64=0,C63=0),"  -",M64/C63*100)</f>
        <v>53019.65844076384</v>
      </c>
      <c r="S64" s="70">
        <f>IF(OR(M64=0,F63=0)," - ",M64/F63*100)</f>
        <v>84929.6071070354</v>
      </c>
      <c r="T64" s="63"/>
      <c r="U64" s="63"/>
      <c r="V64" s="63"/>
      <c r="W64" s="71"/>
      <c r="X64" s="71"/>
      <c r="Y64" s="71"/>
    </row>
    <row r="65" spans="1:25" s="72" customFormat="1" ht="18.75" customHeight="1" hidden="1">
      <c r="A65" s="62"/>
      <c r="B65" s="63"/>
      <c r="C65" s="63"/>
      <c r="D65" s="63"/>
      <c r="E65" s="63"/>
      <c r="F65" s="63"/>
      <c r="G65" s="63"/>
      <c r="H65" s="65"/>
      <c r="I65" s="63"/>
      <c r="J65" s="63"/>
      <c r="K65" s="63"/>
      <c r="L65" s="66" t="s">
        <v>83</v>
      </c>
      <c r="M65" s="73">
        <f>SUM(N65:O65)</f>
        <v>453986972</v>
      </c>
      <c r="N65" s="74">
        <f>I63</f>
        <v>279500005</v>
      </c>
      <c r="O65" s="74">
        <f>J63</f>
        <v>174486967</v>
      </c>
      <c r="P65" s="74"/>
      <c r="Q65" s="75"/>
      <c r="R65" s="76">
        <f>IF(OR(M65=0,B63=0),0,M65/B63*100)</f>
        <v>33656.88651521127</v>
      </c>
      <c r="S65" s="77">
        <f>IF(OR(M65=0,E63=0),0,M65/E63*100)</f>
        <v>43632.37153549989</v>
      </c>
      <c r="T65" s="63"/>
      <c r="U65" s="63"/>
      <c r="V65" s="63"/>
      <c r="W65" s="71"/>
      <c r="X65" s="71"/>
      <c r="Y65" s="71"/>
    </row>
    <row r="66" spans="1:25" s="72" customFormat="1" ht="18.75" customHeight="1" hidden="1">
      <c r="A66" s="62"/>
      <c r="B66" s="63"/>
      <c r="C66" s="63"/>
      <c r="D66" s="63"/>
      <c r="E66" s="63"/>
      <c r="F66" s="63"/>
      <c r="G66" s="63"/>
      <c r="H66" s="65"/>
      <c r="I66" s="63"/>
      <c r="J66" s="63"/>
      <c r="K66" s="63"/>
      <c r="L66" s="66" t="s">
        <v>84</v>
      </c>
      <c r="M66" s="78">
        <f>SUM(M64:M65)</f>
        <v>602167904</v>
      </c>
      <c r="N66" s="79">
        <f>SUM(N64:N65)</f>
        <v>427079365</v>
      </c>
      <c r="O66" s="79">
        <f>SUM(O64:O65)</f>
        <v>174766467</v>
      </c>
      <c r="P66" s="79">
        <f>SUM(P64:P65)</f>
        <v>174490</v>
      </c>
      <c r="Q66" s="79">
        <f>SUM(Q64:Q65)</f>
        <v>147582</v>
      </c>
      <c r="R66" s="80">
        <f>IF(OR(M66=0,D63=0),0,M66/D63*100)</f>
        <v>36980.22748166704</v>
      </c>
      <c r="S66" s="81">
        <f>IF(OR(M66=0,G63=0),0,M66/G63*100)</f>
        <v>49562.89844002709</v>
      </c>
      <c r="T66" s="63"/>
      <c r="U66" s="63"/>
      <c r="V66" s="63"/>
      <c r="W66" s="71"/>
      <c r="X66" s="71"/>
      <c r="Y66" s="71"/>
    </row>
    <row r="67" spans="1:25" s="83" customFormat="1" ht="19.5" customHeight="1">
      <c r="A67" s="87" t="s">
        <v>85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2"/>
      <c r="X67" s="82"/>
      <c r="Y67" s="82"/>
    </row>
    <row r="68" spans="1:22" ht="13.5" customHeight="1">
      <c r="A68" s="87" t="s">
        <v>86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</row>
    <row r="69" spans="1:22" ht="14.25" customHeight="1">
      <c r="A69" s="87" t="s">
        <v>87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 ht="15" customHeight="1">
      <c r="A70" s="86" t="s">
        <v>88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ht="13.5" customHeight="1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</sheetData>
  <mergeCells count="5">
    <mergeCell ref="A71:V71"/>
    <mergeCell ref="A67:V67"/>
    <mergeCell ref="A69:V69"/>
    <mergeCell ref="A68:V68"/>
    <mergeCell ref="A70:V70"/>
  </mergeCells>
  <printOptions horizontalCentered="1"/>
  <pageMargins left="0.3937007874015748" right="0" top="0.7874015748031497" bottom="0.3937007874015748" header="0.5905511811023623" footer="0.31496062992125984"/>
  <pageSetup firstPageNumber="8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</dc:title>
  <dc:subject>出</dc:subject>
  <dc:creator>行政院主計處</dc:creator>
  <cp:keywords/>
  <dc:description> </dc:description>
  <cp:lastModifiedBy>Administrator</cp:lastModifiedBy>
  <dcterms:created xsi:type="dcterms:W3CDTF">2008-01-03T10:31:07Z</dcterms:created>
  <dcterms:modified xsi:type="dcterms:W3CDTF">2008-11-13T10:57:47Z</dcterms:modified>
  <cp:category>I14</cp:category>
  <cp:version/>
  <cp:contentType/>
  <cp:contentStatus/>
</cp:coreProperties>
</file>