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880" activeTab="0"/>
  </bookViews>
  <sheets>
    <sheet name="現金出納表" sheetId="1" r:id="rId1"/>
  </sheets>
  <definedNames>
    <definedName name="_xlnm.Print_Area" localSheetId="0">'現金出納表'!$A$1:$D$29</definedName>
    <definedName name="_xlnm.Print_Titles" localSheetId="0">'現金出納表'!$1:$5</definedName>
  </definedNames>
  <calcPr fullCalcOnLoad="1"/>
</workbook>
</file>

<file path=xl/sharedStrings.xml><?xml version="1.0" encoding="utf-8"?>
<sst xmlns="http://schemas.openxmlformats.org/spreadsheetml/2006/main" count="19" uniqueCount="19">
  <si>
    <t>現金出納表</t>
  </si>
  <si>
    <t xml:space="preserve"> 單位：新臺幣元</t>
  </si>
  <si>
    <t>合    計</t>
  </si>
  <si>
    <t>(一)本年度歲入實現數</t>
  </si>
  <si>
    <t>(一)本年度歲出實現數</t>
  </si>
  <si>
    <t>中央政府</t>
  </si>
  <si>
    <t>流域綜合治理計畫第2期特別決算</t>
  </si>
  <si>
    <t>(二)本年度債務舉借實現數</t>
  </si>
  <si>
    <t>(三)其他應收款淨(增)減數</t>
  </si>
  <si>
    <t>一、收項</t>
  </si>
  <si>
    <t>二、付項</t>
  </si>
  <si>
    <t>(二)預付款淨增(減)數</t>
  </si>
  <si>
    <t>(三)預付其他政府款淨增(減)數</t>
  </si>
  <si>
    <t>註：現金收入不足數由國庫資金調度支應。</t>
  </si>
  <si>
    <t>中華民國105年度至106年度</t>
  </si>
  <si>
    <t>項   目   及   摘   要</t>
  </si>
  <si>
    <r>
      <rPr>
        <sz val="12"/>
        <rFont val="標楷體"/>
        <family val="4"/>
      </rPr>
      <t>小</t>
    </r>
    <r>
      <rPr>
        <sz val="12"/>
        <rFont val="Arial"/>
        <family val="2"/>
      </rPr>
      <t xml:space="preserve">      </t>
    </r>
    <r>
      <rPr>
        <sz val="12"/>
        <rFont val="標楷體"/>
        <family val="4"/>
      </rPr>
      <t>計</t>
    </r>
  </si>
  <si>
    <t>ˉ  本年度歲出賸餘已撥待繳庫數(-)</t>
  </si>
  <si>
    <r>
      <t xml:space="preserve">三、收項付項差額 </t>
    </r>
    <r>
      <rPr>
        <vertAlign val="superscript"/>
        <sz val="11"/>
        <rFont val="新細明體"/>
        <family val="1"/>
      </rPr>
      <t>註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</si>
</sst>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#,###"/>
    <numFmt numFmtId="179" formatCode="#,##0.00\ ;[Black]\-#,##0.00\ ;&quot;- &quot;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color indexed="8"/>
      <name val="Arial"/>
      <family val="2"/>
    </font>
    <font>
      <sz val="16"/>
      <name val="標楷體"/>
      <family val="4"/>
    </font>
    <font>
      <sz val="12"/>
      <name val="標楷體"/>
      <family val="4"/>
    </font>
    <font>
      <sz val="10"/>
      <color indexed="8"/>
      <name val="標楷體"/>
      <family val="4"/>
    </font>
    <font>
      <sz val="9"/>
      <name val="Arial"/>
      <family val="2"/>
    </font>
    <font>
      <sz val="15"/>
      <color indexed="8"/>
      <name val="標楷體"/>
      <family val="4"/>
    </font>
    <font>
      <sz val="6"/>
      <color indexed="8"/>
      <name val="Arial"/>
      <family val="2"/>
    </font>
    <font>
      <sz val="16"/>
      <color indexed="8"/>
      <name val="標楷體"/>
      <family val="4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Arial Unicode MS"/>
      <family val="1"/>
    </font>
    <font>
      <sz val="16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8"/>
      <name val="標楷體"/>
      <family val="4"/>
    </font>
    <font>
      <sz val="12"/>
      <name val="Arial"/>
      <family val="2"/>
    </font>
    <font>
      <sz val="11"/>
      <name val="新細明體"/>
      <family val="1"/>
    </font>
    <font>
      <vertAlign val="superscript"/>
      <sz val="11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Arial Unicode MS"/>
      <family val="1"/>
    </font>
    <font>
      <sz val="16"/>
      <color theme="1"/>
      <name val="Calibri"/>
      <family val="1"/>
    </font>
    <font>
      <sz val="12"/>
      <color theme="1"/>
      <name val="標楷體"/>
      <family val="4"/>
    </font>
    <font>
      <sz val="11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right"/>
    </xf>
    <xf numFmtId="179" fontId="7" fillId="0" borderId="11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right"/>
    </xf>
    <xf numFmtId="43" fontId="7" fillId="0" borderId="12" xfId="33" applyFont="1" applyFill="1" applyBorder="1" applyAlignment="1">
      <alignment horizontal="right" vertical="center" wrapText="1"/>
    </xf>
    <xf numFmtId="4" fontId="50" fillId="0" borderId="13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3" fontId="7" fillId="0" borderId="11" xfId="33" applyFont="1" applyFill="1" applyBorder="1" applyAlignment="1">
      <alignment horizontal="left" vertical="center" wrapText="1"/>
    </xf>
    <xf numFmtId="0" fontId="50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2" fillId="0" borderId="18" xfId="0" applyNumberFormat="1" applyFont="1" applyFill="1" applyBorder="1" applyAlignment="1">
      <alignment horizontal="center" vertical="center" wrapText="1"/>
    </xf>
    <xf numFmtId="0" fontId="52" fillId="0" borderId="13" xfId="0" applyNumberFormat="1" applyFont="1" applyFill="1" applyBorder="1" applyAlignment="1">
      <alignment horizontal="center" vertical="center" wrapText="1"/>
    </xf>
    <xf numFmtId="0" fontId="32" fillId="0" borderId="19" xfId="0" applyNumberFormat="1" applyFont="1" applyFill="1" applyBorder="1" applyAlignment="1">
      <alignment horizontal="left" wrapText="1"/>
    </xf>
    <xf numFmtId="0" fontId="53" fillId="0" borderId="20" xfId="0" applyFont="1" applyBorder="1" applyAlignment="1">
      <alignment horizontal="left" wrapText="1"/>
    </xf>
    <xf numFmtId="0" fontId="32" fillId="0" borderId="0" xfId="0" applyNumberFormat="1" applyFont="1" applyFill="1" applyBorder="1" applyAlignment="1">
      <alignment horizontal="left" wrapText="1"/>
    </xf>
    <xf numFmtId="0" fontId="53" fillId="0" borderId="14" xfId="0" applyFont="1" applyBorder="1" applyAlignment="1">
      <alignment horizontal="left" wrapText="1"/>
    </xf>
    <xf numFmtId="0" fontId="32" fillId="0" borderId="19" xfId="0" applyNumberFormat="1" applyFont="1" applyFill="1" applyBorder="1" applyAlignment="1">
      <alignment horizontal="left" vertical="center" wrapText="1"/>
    </xf>
    <xf numFmtId="0" fontId="53" fillId="0" borderId="19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D29"/>
  <sheetViews>
    <sheetView tabSelected="1" zoomScaleSheetLayoutView="130" zoomScalePageLayoutView="0" workbookViewId="0" topLeftCell="A1">
      <selection activeCell="A29" sqref="A29:D29"/>
    </sheetView>
  </sheetViews>
  <sheetFormatPr defaultColWidth="9.00390625" defaultRowHeight="19.5" customHeight="1"/>
  <cols>
    <col min="1" max="1" width="21.00390625" style="10" customWidth="1"/>
    <col min="2" max="2" width="21.00390625" style="13" customWidth="1"/>
    <col min="3" max="3" width="21.00390625" style="11" customWidth="1"/>
    <col min="4" max="4" width="21.00390625" style="12" customWidth="1"/>
    <col min="5" max="16384" width="9.00390625" style="1" customWidth="1"/>
  </cols>
  <sheetData>
    <row r="1" spans="1:4" s="4" customFormat="1" ht="22.5" customHeight="1">
      <c r="A1" s="20" t="s">
        <v>5</v>
      </c>
      <c r="B1" s="20"/>
      <c r="C1" s="21"/>
      <c r="D1" s="21"/>
    </row>
    <row r="2" spans="1:4" s="4" customFormat="1" ht="22.5" customHeight="1">
      <c r="A2" s="18" t="s">
        <v>6</v>
      </c>
      <c r="B2" s="18"/>
      <c r="C2" s="19"/>
      <c r="D2" s="19"/>
    </row>
    <row r="3" spans="1:4" ht="22.5" customHeight="1">
      <c r="A3" s="16" t="s">
        <v>0</v>
      </c>
      <c r="B3" s="17"/>
      <c r="C3" s="17"/>
      <c r="D3" s="17"/>
    </row>
    <row r="4" spans="1:4" ht="22.5" customHeight="1">
      <c r="A4" s="14"/>
      <c r="B4" s="22" t="s">
        <v>14</v>
      </c>
      <c r="C4" s="23"/>
      <c r="D4" s="15" t="s">
        <v>1</v>
      </c>
    </row>
    <row r="5" spans="1:4" s="5" customFormat="1" ht="30" customHeight="1">
      <c r="A5" s="28" t="s">
        <v>15</v>
      </c>
      <c r="B5" s="29"/>
      <c r="C5" s="30" t="s">
        <v>16</v>
      </c>
      <c r="D5" s="31" t="s">
        <v>2</v>
      </c>
    </row>
    <row r="6" spans="1:4" ht="26.25" customHeight="1">
      <c r="A6" s="32" t="s">
        <v>9</v>
      </c>
      <c r="B6" s="33"/>
      <c r="C6" s="2"/>
      <c r="D6" s="3">
        <f>D7+D8+D9</f>
        <v>22996092305</v>
      </c>
    </row>
    <row r="7" spans="1:4" s="6" customFormat="1" ht="26.25" customHeight="1">
      <c r="A7" s="34" t="s">
        <v>3</v>
      </c>
      <c r="B7" s="35"/>
      <c r="C7" s="2"/>
      <c r="D7" s="3">
        <f>19853000000+8055536+135164369</f>
        <v>19996219905</v>
      </c>
    </row>
    <row r="8" spans="1:4" s="6" customFormat="1" ht="26.25" customHeight="1">
      <c r="A8" s="34" t="s">
        <v>7</v>
      </c>
      <c r="B8" s="35"/>
      <c r="C8" s="2"/>
      <c r="D8" s="3">
        <v>3000000000</v>
      </c>
    </row>
    <row r="9" spans="1:4" ht="26.25" customHeight="1">
      <c r="A9" s="34" t="s">
        <v>8</v>
      </c>
      <c r="B9" s="35"/>
      <c r="C9" s="2"/>
      <c r="D9" s="3">
        <f>C10</f>
        <v>-127600</v>
      </c>
    </row>
    <row r="10" spans="1:4" ht="26.25" customHeight="1">
      <c r="A10" s="34" t="s">
        <v>17</v>
      </c>
      <c r="B10" s="35"/>
      <c r="C10" s="2">
        <v>-127600</v>
      </c>
      <c r="D10" s="3"/>
    </row>
    <row r="11" spans="1:4" ht="26.25" customHeight="1">
      <c r="A11" s="34" t="s">
        <v>10</v>
      </c>
      <c r="B11" s="35"/>
      <c r="C11" s="2"/>
      <c r="D11" s="3">
        <f>SUM(D12:D14)</f>
        <v>24074227149</v>
      </c>
    </row>
    <row r="12" spans="1:4" ht="26.25" customHeight="1">
      <c r="A12" s="34" t="s">
        <v>4</v>
      </c>
      <c r="B12" s="35"/>
      <c r="C12" s="2"/>
      <c r="D12" s="3">
        <f>2468803618+13706684072+311219997+623478441+2411485200+527940001+122249676</f>
        <v>20171861005</v>
      </c>
    </row>
    <row r="13" spans="1:4" ht="26.25" customHeight="1">
      <c r="A13" s="34" t="s">
        <v>11</v>
      </c>
      <c r="B13" s="35"/>
      <c r="C13" s="2"/>
      <c r="D13" s="3">
        <f>3851805+2299586673+99740000+169924855+129252473</f>
        <v>2702355806</v>
      </c>
    </row>
    <row r="14" spans="1:4" ht="26.25" customHeight="1">
      <c r="A14" s="34" t="s">
        <v>12</v>
      </c>
      <c r="B14" s="35"/>
      <c r="C14" s="2"/>
      <c r="D14" s="3">
        <f>614199323+534894233+50916782</f>
        <v>1200010338</v>
      </c>
    </row>
    <row r="15" spans="1:4" ht="26.25" customHeight="1">
      <c r="A15" s="34" t="s">
        <v>18</v>
      </c>
      <c r="B15" s="35"/>
      <c r="C15" s="2"/>
      <c r="D15" s="7">
        <f>D6-D11</f>
        <v>-1078134844</v>
      </c>
    </row>
    <row r="16" spans="1:4" ht="26.25" customHeight="1">
      <c r="A16" s="24"/>
      <c r="B16" s="25"/>
      <c r="C16" s="2"/>
      <c r="D16" s="7"/>
    </row>
    <row r="17" spans="1:4" ht="26.25" customHeight="1">
      <c r="A17" s="24"/>
      <c r="B17" s="25"/>
      <c r="C17" s="2"/>
      <c r="D17" s="7"/>
    </row>
    <row r="18" spans="1:4" ht="26.25" customHeight="1">
      <c r="A18" s="24"/>
      <c r="B18" s="25"/>
      <c r="C18" s="2"/>
      <c r="D18" s="7"/>
    </row>
    <row r="19" spans="1:4" ht="26.25" customHeight="1">
      <c r="A19" s="24"/>
      <c r="B19" s="25"/>
      <c r="C19" s="2"/>
      <c r="D19" s="7"/>
    </row>
    <row r="20" spans="1:4" ht="26.25" customHeight="1">
      <c r="A20" s="24"/>
      <c r="B20" s="25"/>
      <c r="C20" s="2"/>
      <c r="D20" s="7"/>
    </row>
    <row r="21" spans="1:4" ht="26.25" customHeight="1">
      <c r="A21" s="24"/>
      <c r="B21" s="25"/>
      <c r="C21" s="2"/>
      <c r="D21" s="7"/>
    </row>
    <row r="22" spans="1:4" ht="26.25" customHeight="1">
      <c r="A22" s="24"/>
      <c r="B22" s="25"/>
      <c r="C22" s="2"/>
      <c r="D22" s="7"/>
    </row>
    <row r="23" spans="1:4" ht="26.25" customHeight="1">
      <c r="A23" s="24"/>
      <c r="B23" s="25"/>
      <c r="C23" s="2"/>
      <c r="D23" s="7"/>
    </row>
    <row r="24" spans="1:4" ht="26.25" customHeight="1">
      <c r="A24" s="24"/>
      <c r="B24" s="25"/>
      <c r="C24" s="2"/>
      <c r="D24" s="7"/>
    </row>
    <row r="25" spans="1:4" ht="26.25" customHeight="1">
      <c r="A25" s="24"/>
      <c r="B25" s="25"/>
      <c r="C25" s="2"/>
      <c r="D25" s="7"/>
    </row>
    <row r="26" spans="1:4" ht="26.25" customHeight="1">
      <c r="A26" s="24"/>
      <c r="B26" s="25"/>
      <c r="C26" s="2"/>
      <c r="D26" s="7"/>
    </row>
    <row r="27" spans="1:4" ht="26.25" customHeight="1">
      <c r="A27" s="24"/>
      <c r="B27" s="25"/>
      <c r="C27" s="2"/>
      <c r="D27" s="7"/>
    </row>
    <row r="28" spans="1:4" ht="26.25" customHeight="1">
      <c r="A28" s="26"/>
      <c r="B28" s="27"/>
      <c r="C28" s="8"/>
      <c r="D28" s="9"/>
    </row>
    <row r="29" spans="1:4" ht="26.25" customHeight="1">
      <c r="A29" s="36" t="s">
        <v>13</v>
      </c>
      <c r="B29" s="36"/>
      <c r="C29" s="37"/>
      <c r="D29" s="37"/>
    </row>
  </sheetData>
  <sheetProtection/>
  <mergeCells count="29">
    <mergeCell ref="A24:B24"/>
    <mergeCell ref="A25:B25"/>
    <mergeCell ref="A26:B26"/>
    <mergeCell ref="A16:B16"/>
    <mergeCell ref="A17:B17"/>
    <mergeCell ref="A18:B18"/>
    <mergeCell ref="A19:B19"/>
    <mergeCell ref="A20:B20"/>
    <mergeCell ref="A28:B28"/>
    <mergeCell ref="A27:B27"/>
    <mergeCell ref="A21:B21"/>
    <mergeCell ref="A22:B22"/>
    <mergeCell ref="A23:B23"/>
    <mergeCell ref="A10:B10"/>
    <mergeCell ref="A11:B11"/>
    <mergeCell ref="A12:B12"/>
    <mergeCell ref="A13:B13"/>
    <mergeCell ref="A14:B14"/>
    <mergeCell ref="A15:B15"/>
    <mergeCell ref="A3:D3"/>
    <mergeCell ref="A2:D2"/>
    <mergeCell ref="A1:D1"/>
    <mergeCell ref="A29:D29"/>
    <mergeCell ref="A5:B5"/>
    <mergeCell ref="B4:C4"/>
    <mergeCell ref="A6:B6"/>
    <mergeCell ref="A7:B7"/>
    <mergeCell ref="A8:B8"/>
    <mergeCell ref="A9:B9"/>
  </mergeCells>
  <printOptions horizontalCentered="1"/>
  <pageMargins left="0.7480314960629921" right="0.7480314960629921" top="0.7480314960629921" bottom="0.7480314960629921" header="0.31496062992125984" footer="0.5118110236220472"/>
  <pageSetup firstPageNumber="37" useFirstPageNumber="1" horizontalDpi="600" verticalDpi="600" orientation="portrait" paperSize="9" r:id="rId1"/>
  <headerFooter>
    <oddFooter>&amp;C&amp;"標楷體,標準"&amp;10&amp;P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</dc:creator>
  <cp:keywords/>
  <dc:description/>
  <cp:lastModifiedBy>賴倩婷</cp:lastModifiedBy>
  <cp:lastPrinted>2018-04-11T05:34:08Z</cp:lastPrinted>
  <dcterms:created xsi:type="dcterms:W3CDTF">2017-05-22T01:20:22Z</dcterms:created>
  <dcterms:modified xsi:type="dcterms:W3CDTF">2018-04-11T05:34:38Z</dcterms:modified>
  <cp:category/>
  <cp:version/>
  <cp:contentType/>
  <cp:contentStatus/>
</cp:coreProperties>
</file>