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645" activeTab="0"/>
  </bookViews>
  <sheets>
    <sheet name="歲入總表 (併)" sheetId="1" r:id="rId1"/>
    <sheet name="歲入總表 (經) " sheetId="2" r:id="rId2"/>
    <sheet name="歲入總表 (資) " sheetId="3" r:id="rId3"/>
    <sheet name="歲入明細 (併)" sheetId="4" r:id="rId4"/>
  </sheets>
  <definedNames>
    <definedName name="_xlnm.Print_Area" localSheetId="3">'歲入明細 (併)'!$A$1:$N$30</definedName>
    <definedName name="_xlnm.Print_Area" localSheetId="0">'歲入總表 (併)'!$A$1:$M$29</definedName>
    <definedName name="_xlnm.Print_Area" localSheetId="1">'歲入總表 (經) '!$A$1:$M$29</definedName>
    <definedName name="_xlnm.Print_Area" localSheetId="2">'歲入總表 (資) '!$A$1:$M$29</definedName>
    <definedName name="_xlnm.Print_Titles" localSheetId="3">'歲入明細 (併)'!$1:$7</definedName>
    <definedName name="_xlnm.Print_Titles" localSheetId="0">'歲入總表 (併)'!$1:$6</definedName>
    <definedName name="_xlnm.Print_Titles" localSheetId="1">'歲入總表 (經) '!$1:$6</definedName>
    <definedName name="_xlnm.Print_Titles" localSheetId="2">'歲入總表 (資) '!$1:$6</definedName>
  </definedNames>
  <calcPr fullCalcOnLoad="1"/>
</workbook>
</file>

<file path=xl/sharedStrings.xml><?xml version="1.0" encoding="utf-8"?>
<sst xmlns="http://schemas.openxmlformats.org/spreadsheetml/2006/main" count="369" uniqueCount="79">
  <si>
    <t>歲入來源別</t>
  </si>
  <si>
    <t>決算總表</t>
  </si>
  <si>
    <t>經資門併計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</si>
  <si>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</si>
  <si>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</si>
  <si>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</si>
  <si>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</si>
  <si>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</si>
  <si>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</si>
  <si>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</si>
  <si>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</si>
  <si>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</si>
  <si>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</si>
  <si>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</si>
  <si>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</si>
  <si>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</si>
  <si>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</si>
  <si>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</si>
  <si>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</si>
  <si>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</si>
  <si>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(1. 稅課收入)</t>
  </si>
  <si>
    <t>1</t>
  </si>
  <si>
    <t>稅課收入</t>
  </si>
  <si>
    <t>所得稅</t>
  </si>
  <si>
    <t>2</t>
  </si>
  <si>
    <t>罰款及賠償收入</t>
  </si>
  <si>
    <t>賠償收入</t>
  </si>
  <si>
    <t>財產收入</t>
  </si>
  <si>
    <t>財產售價</t>
  </si>
  <si>
    <t>廢舊物資售價</t>
  </si>
  <si>
    <t>其他收入</t>
  </si>
  <si>
    <t>雜項收入</t>
  </si>
  <si>
    <t>歲入來源別</t>
  </si>
  <si>
    <t>經資門併計</t>
  </si>
  <si>
    <t>經常門</t>
  </si>
  <si>
    <t>資本門</t>
  </si>
  <si>
    <t>歲入來源</t>
  </si>
  <si>
    <t>別決算表</t>
  </si>
  <si>
    <t>節</t>
  </si>
  <si>
    <t>ˉ0100000000
稅課收入</t>
  </si>
  <si>
    <t>ˉ0117010000
財政部</t>
  </si>
  <si>
    <t>ˉ0117010100
所得稅</t>
  </si>
  <si>
    <t>ˉ0117010101
營利事業所得稅</t>
  </si>
  <si>
    <t>ˉ0400000000
罰款及賠償收入</t>
  </si>
  <si>
    <t>ˉ0426550000
水利署及所屬</t>
  </si>
  <si>
    <t>ˉ0426550300
賠償收入</t>
  </si>
  <si>
    <t>ˉ0426550301
一般賠償收入</t>
  </si>
  <si>
    <t>ˉ0700000000
財產收入</t>
  </si>
  <si>
    <t>ˉ0726550000
水利署及所屬</t>
  </si>
  <si>
    <t>ˉ0726550200
財產售價</t>
  </si>
  <si>
    <t>ˉ0726550204
動產售價</t>
  </si>
  <si>
    <t>ˉ0726550600
廢舊物資售價</t>
  </si>
  <si>
    <t>ˉ1100000000
其他收入</t>
  </si>
  <si>
    <t>ˉ1108110000
營建署及所屬</t>
  </si>
  <si>
    <t>ˉ1108110900
雜項收入</t>
  </si>
  <si>
    <t>ˉ1108110909
其他雜項收入</t>
  </si>
  <si>
    <t>ˉ1126550000
水利署及所屬</t>
  </si>
  <si>
    <t>ˉ1126550900
雜項收入</t>
  </si>
  <si>
    <t>中央</t>
  </si>
  <si>
    <t>政府</t>
  </si>
  <si>
    <t>流域綜合治理計畫</t>
  </si>
  <si>
    <t>第2期特別決算</t>
  </si>
  <si>
    <t>中華民國105年度</t>
  </si>
  <si>
    <t>至106年度</t>
  </si>
  <si>
    <r>
      <rPr>
        <sz val="12"/>
        <rFont val="標楷體"/>
        <family val="4"/>
      </rPr>
      <t>款</t>
    </r>
  </si>
  <si>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</si>
  <si>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目</t>
    </r>
  </si>
  <si>
    <t>流域綜合治理計畫</t>
  </si>
  <si>
    <t>第2期特別決算</t>
  </si>
  <si>
    <t>至106年度</t>
  </si>
  <si>
    <t>(2. 規費及罰款收入)</t>
  </si>
  <si>
    <t>(3. 財產收入)</t>
  </si>
  <si>
    <t>(4. 其他收入)</t>
  </si>
  <si>
    <t>(2. 規費及罰款收入)</t>
  </si>
  <si>
    <t>(3. 財產收入)</t>
  </si>
  <si>
    <t>(4. 其他收入)</t>
  </si>
  <si>
    <t>　　　合           計</t>
  </si>
  <si>
    <t>ˉ1126550909
其他雜項收入</t>
  </si>
  <si>
    <t>　 　    合   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</si>
</sst>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\ ;[Red]\-#,##0.00\ ;&quot;- &quot;"/>
    <numFmt numFmtId="178" formatCode="#,##0.00\ ;[Black]\-#,##0.00\ ;&quot;- 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Arial"/>
      <family val="2"/>
    </font>
    <font>
      <sz val="9"/>
      <name val="標楷體"/>
      <family val="4"/>
    </font>
    <font>
      <sz val="15"/>
      <name val="Arial"/>
      <family val="2"/>
    </font>
    <font>
      <sz val="15"/>
      <name val="標楷體"/>
      <family val="4"/>
    </font>
    <font>
      <sz val="16"/>
      <name val="Arial"/>
      <family val="2"/>
    </font>
    <font>
      <sz val="16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sz val="11"/>
      <name val="Arial"/>
      <family val="2"/>
    </font>
    <font>
      <sz val="10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178" fontId="3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9" fillId="0" borderId="16" xfId="0" applyNumberFormat="1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distributed" vertical="center" wrapText="1"/>
    </xf>
    <xf numFmtId="0" fontId="49" fillId="0" borderId="15" xfId="0" applyNumberFormat="1" applyFont="1" applyFill="1" applyBorder="1" applyAlignment="1">
      <alignment horizontal="distributed" vertical="center" wrapText="1"/>
    </xf>
    <xf numFmtId="3" fontId="9" fillId="0" borderId="19" xfId="0" applyNumberFormat="1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distributed" vertical="center" wrapText="1"/>
    </xf>
    <xf numFmtId="3" fontId="9" fillId="0" borderId="21" xfId="0" applyNumberFormat="1" applyFont="1" applyFill="1" applyBorder="1" applyAlignment="1">
      <alignment horizontal="distributed" vertical="center" wrapText="1"/>
    </xf>
    <xf numFmtId="3" fontId="9" fillId="0" borderId="14" xfId="0" applyNumberFormat="1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horizontal="distributed" vertical="center" wrapText="1"/>
    </xf>
    <xf numFmtId="0" fontId="50" fillId="0" borderId="14" xfId="0" applyFont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distributed" vertical="center" wrapText="1"/>
    </xf>
    <xf numFmtId="3" fontId="11" fillId="0" borderId="20" xfId="0" applyNumberFormat="1" applyFont="1" applyFill="1" applyBorder="1" applyAlignment="1">
      <alignment horizontal="distributed" vertical="center" wrapText="1"/>
    </xf>
    <xf numFmtId="3" fontId="11" fillId="0" borderId="12" xfId="0" applyNumberFormat="1" applyFont="1" applyFill="1" applyBorder="1" applyAlignment="1">
      <alignment horizontal="distributed" vertical="center" wrapText="1"/>
    </xf>
    <xf numFmtId="0" fontId="50" fillId="0" borderId="15" xfId="0" applyFont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14" sqref="H14"/>
    </sheetView>
  </sheetViews>
  <sheetFormatPr defaultColWidth="9.00390625" defaultRowHeight="26.25" customHeight="1"/>
  <cols>
    <col min="1" max="1" width="2.875" style="50" customWidth="1"/>
    <col min="2" max="3" width="2.875" style="51" customWidth="1"/>
    <col min="4" max="4" width="22.125" style="28" customWidth="1"/>
    <col min="5" max="7" width="17.75390625" style="45" customWidth="1"/>
    <col min="8" max="12" width="15.75390625" style="45" customWidth="1"/>
    <col min="13" max="13" width="7.375" style="5" customWidth="1"/>
    <col min="14" max="16384" width="9.00390625" style="6" customWidth="1"/>
  </cols>
  <sheetData>
    <row r="1" spans="1:13" s="12" customFormat="1" ht="22.5" customHeight="1">
      <c r="A1" s="36"/>
      <c r="B1" s="36"/>
      <c r="C1" s="36"/>
      <c r="D1" s="37"/>
      <c r="E1" s="10"/>
      <c r="F1" s="66" t="s">
        <v>58</v>
      </c>
      <c r="G1" s="66"/>
      <c r="H1" s="79" t="s">
        <v>59</v>
      </c>
      <c r="I1" s="79"/>
      <c r="J1" s="79"/>
      <c r="K1" s="10"/>
      <c r="L1" s="10"/>
      <c r="M1" s="11"/>
    </row>
    <row r="2" spans="1:13" s="18" customFormat="1" ht="22.5" customHeight="1">
      <c r="A2" s="38"/>
      <c r="B2" s="38"/>
      <c r="C2" s="38"/>
      <c r="D2" s="69" t="s">
        <v>60</v>
      </c>
      <c r="E2" s="70"/>
      <c r="F2" s="70"/>
      <c r="G2" s="70"/>
      <c r="H2" s="71" t="s">
        <v>61</v>
      </c>
      <c r="I2" s="70"/>
      <c r="J2" s="70"/>
      <c r="K2" s="70"/>
      <c r="L2" s="14"/>
      <c r="M2" s="17"/>
    </row>
    <row r="3" spans="1:13" s="18" customFormat="1" ht="22.5" customHeight="1">
      <c r="A3" s="38"/>
      <c r="B3" s="38"/>
      <c r="C3" s="38"/>
      <c r="D3" s="39"/>
      <c r="E3" s="14"/>
      <c r="F3" s="14"/>
      <c r="G3" s="14" t="s">
        <v>32</v>
      </c>
      <c r="H3" s="15" t="s">
        <v>1</v>
      </c>
      <c r="I3" s="15"/>
      <c r="J3" s="15"/>
      <c r="K3" s="14"/>
      <c r="L3" s="14"/>
      <c r="M3" s="17"/>
    </row>
    <row r="4" spans="1:13" s="26" customFormat="1" ht="22.5" customHeight="1">
      <c r="A4" s="67" t="s">
        <v>33</v>
      </c>
      <c r="B4" s="67"/>
      <c r="C4" s="67"/>
      <c r="D4" s="68"/>
      <c r="E4" s="23"/>
      <c r="F4" s="23"/>
      <c r="G4" s="23" t="s">
        <v>62</v>
      </c>
      <c r="H4" s="24" t="s">
        <v>63</v>
      </c>
      <c r="I4" s="24"/>
      <c r="J4" s="24"/>
      <c r="K4" s="23"/>
      <c r="L4" s="74" t="s">
        <v>3</v>
      </c>
      <c r="M4" s="75"/>
    </row>
    <row r="5" spans="1:13" s="27" customFormat="1" ht="26.25" customHeight="1">
      <c r="A5" s="64" t="s">
        <v>4</v>
      </c>
      <c r="B5" s="64"/>
      <c r="C5" s="64"/>
      <c r="D5" s="65"/>
      <c r="E5" s="76" t="s">
        <v>5</v>
      </c>
      <c r="F5" s="76"/>
      <c r="G5" s="76"/>
      <c r="H5" s="76" t="s">
        <v>6</v>
      </c>
      <c r="I5" s="76"/>
      <c r="J5" s="76"/>
      <c r="K5" s="76"/>
      <c r="L5" s="77" t="s">
        <v>7</v>
      </c>
      <c r="M5" s="72" t="s">
        <v>8</v>
      </c>
    </row>
    <row r="6" spans="1:13" s="27" customFormat="1" ht="30" customHeight="1">
      <c r="A6" s="41" t="s">
        <v>64</v>
      </c>
      <c r="B6" s="42" t="s">
        <v>65</v>
      </c>
      <c r="C6" s="42" t="s">
        <v>66</v>
      </c>
      <c r="D6" s="43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17</v>
      </c>
      <c r="J6" s="40" t="s">
        <v>18</v>
      </c>
      <c r="K6" s="40" t="s">
        <v>15</v>
      </c>
      <c r="L6" s="78"/>
      <c r="M6" s="73"/>
    </row>
    <row r="7" spans="1:13" ht="26.25" customHeight="1">
      <c r="A7" s="54" t="s">
        <v>19</v>
      </c>
      <c r="B7" s="55" t="s">
        <v>19</v>
      </c>
      <c r="C7" s="55" t="s">
        <v>19</v>
      </c>
      <c r="D7" s="53" t="s">
        <v>76</v>
      </c>
      <c r="E7" s="4">
        <f aca="true" t="shared" si="0" ref="E7:J7">E8+E11+E14+E18</f>
        <v>19853000000</v>
      </c>
      <c r="F7" s="4">
        <f t="shared" si="0"/>
        <v>0</v>
      </c>
      <c r="G7" s="4">
        <f t="shared" si="0"/>
        <v>19853000000</v>
      </c>
      <c r="H7" s="4">
        <f t="shared" si="0"/>
        <v>19996219905</v>
      </c>
      <c r="I7" s="4">
        <f t="shared" si="0"/>
        <v>0</v>
      </c>
      <c r="J7" s="4">
        <f t="shared" si="0"/>
        <v>0</v>
      </c>
      <c r="K7" s="4">
        <f aca="true" t="shared" si="1" ref="K7:K20">H7+I7+J7</f>
        <v>19996219905</v>
      </c>
      <c r="L7" s="4">
        <f>K7-G7</f>
        <v>143219905</v>
      </c>
      <c r="M7" s="44" t="s">
        <v>19</v>
      </c>
    </row>
    <row r="8" spans="1:13" ht="26.25" customHeight="1">
      <c r="A8" s="56" t="s">
        <v>19</v>
      </c>
      <c r="B8" s="57" t="s">
        <v>19</v>
      </c>
      <c r="C8" s="57" t="s">
        <v>19</v>
      </c>
      <c r="D8" s="53" t="s">
        <v>20</v>
      </c>
      <c r="E8" s="4">
        <f>E9</f>
        <v>19853000000</v>
      </c>
      <c r="F8" s="4">
        <f>F9</f>
        <v>0</v>
      </c>
      <c r="G8" s="4">
        <f aca="true" t="shared" si="2" ref="G8:G20">E8+F8</f>
        <v>19853000000</v>
      </c>
      <c r="H8" s="4">
        <f aca="true" t="shared" si="3" ref="H8:J9">H9</f>
        <v>19853000000</v>
      </c>
      <c r="I8" s="4">
        <f t="shared" si="3"/>
        <v>0</v>
      </c>
      <c r="J8" s="4">
        <f t="shared" si="3"/>
        <v>0</v>
      </c>
      <c r="K8" s="4">
        <f t="shared" si="1"/>
        <v>19853000000</v>
      </c>
      <c r="L8" s="4">
        <f aca="true" t="shared" si="4" ref="L8:L20">K8-G8</f>
        <v>0</v>
      </c>
      <c r="M8" s="5" t="s">
        <v>19</v>
      </c>
    </row>
    <row r="9" spans="1:13" ht="26.25" customHeight="1">
      <c r="A9" s="56" t="s">
        <v>21</v>
      </c>
      <c r="B9" s="57" t="s">
        <v>19</v>
      </c>
      <c r="C9" s="57" t="s">
        <v>19</v>
      </c>
      <c r="D9" s="53" t="s">
        <v>22</v>
      </c>
      <c r="E9" s="4">
        <f>E10</f>
        <v>19853000000</v>
      </c>
      <c r="F9" s="4">
        <f>F10</f>
        <v>0</v>
      </c>
      <c r="G9" s="4">
        <f t="shared" si="2"/>
        <v>19853000000</v>
      </c>
      <c r="H9" s="4">
        <f t="shared" si="3"/>
        <v>19853000000</v>
      </c>
      <c r="I9" s="4">
        <f t="shared" si="3"/>
        <v>0</v>
      </c>
      <c r="J9" s="4">
        <f t="shared" si="3"/>
        <v>0</v>
      </c>
      <c r="K9" s="4">
        <f t="shared" si="1"/>
        <v>19853000000</v>
      </c>
      <c r="L9" s="4">
        <f t="shared" si="4"/>
        <v>0</v>
      </c>
      <c r="M9" s="5" t="s">
        <v>19</v>
      </c>
    </row>
    <row r="10" spans="1:13" ht="26.25" customHeight="1">
      <c r="A10" s="56" t="s">
        <v>19</v>
      </c>
      <c r="B10" s="57" t="s">
        <v>19</v>
      </c>
      <c r="C10" s="57" t="s">
        <v>21</v>
      </c>
      <c r="D10" s="53" t="s">
        <v>23</v>
      </c>
      <c r="E10" s="4">
        <v>19853000000</v>
      </c>
      <c r="F10" s="4">
        <v>0</v>
      </c>
      <c r="G10" s="4">
        <f t="shared" si="2"/>
        <v>19853000000</v>
      </c>
      <c r="H10" s="4">
        <v>19853000000</v>
      </c>
      <c r="I10" s="4">
        <v>0</v>
      </c>
      <c r="J10" s="4">
        <v>0</v>
      </c>
      <c r="K10" s="4">
        <f t="shared" si="1"/>
        <v>19853000000</v>
      </c>
      <c r="L10" s="4">
        <f t="shared" si="4"/>
        <v>0</v>
      </c>
      <c r="M10" s="5" t="s">
        <v>19</v>
      </c>
    </row>
    <row r="11" spans="1:13" ht="26.25" customHeight="1">
      <c r="A11" s="56" t="s">
        <v>19</v>
      </c>
      <c r="B11" s="57" t="s">
        <v>19</v>
      </c>
      <c r="C11" s="57" t="s">
        <v>19</v>
      </c>
      <c r="D11" s="53" t="s">
        <v>70</v>
      </c>
      <c r="E11" s="4">
        <f>E12</f>
        <v>0</v>
      </c>
      <c r="F11" s="4">
        <f>F12</f>
        <v>0</v>
      </c>
      <c r="G11" s="4">
        <f t="shared" si="2"/>
        <v>0</v>
      </c>
      <c r="H11" s="4">
        <f aca="true" t="shared" si="5" ref="H11:J12">H12</f>
        <v>18529729</v>
      </c>
      <c r="I11" s="4">
        <f t="shared" si="5"/>
        <v>0</v>
      </c>
      <c r="J11" s="4">
        <f t="shared" si="5"/>
        <v>0</v>
      </c>
      <c r="K11" s="4">
        <f t="shared" si="1"/>
        <v>18529729</v>
      </c>
      <c r="L11" s="4">
        <f t="shared" si="4"/>
        <v>18529729</v>
      </c>
      <c r="M11" s="5" t="s">
        <v>19</v>
      </c>
    </row>
    <row r="12" spans="1:13" ht="26.25" customHeight="1">
      <c r="A12" s="56" t="s">
        <v>24</v>
      </c>
      <c r="B12" s="57" t="s">
        <v>19</v>
      </c>
      <c r="C12" s="57" t="s">
        <v>19</v>
      </c>
      <c r="D12" s="53" t="s">
        <v>25</v>
      </c>
      <c r="E12" s="4">
        <f>E13</f>
        <v>0</v>
      </c>
      <c r="F12" s="4">
        <f>F13</f>
        <v>0</v>
      </c>
      <c r="G12" s="4">
        <f t="shared" si="2"/>
        <v>0</v>
      </c>
      <c r="H12" s="4">
        <f t="shared" si="5"/>
        <v>18529729</v>
      </c>
      <c r="I12" s="4">
        <f t="shared" si="5"/>
        <v>0</v>
      </c>
      <c r="J12" s="4">
        <f t="shared" si="5"/>
        <v>0</v>
      </c>
      <c r="K12" s="4">
        <f t="shared" si="1"/>
        <v>18529729</v>
      </c>
      <c r="L12" s="4">
        <f t="shared" si="4"/>
        <v>18529729</v>
      </c>
      <c r="M12" s="5" t="s">
        <v>19</v>
      </c>
    </row>
    <row r="13" spans="1:13" ht="26.25" customHeight="1">
      <c r="A13" s="56" t="s">
        <v>19</v>
      </c>
      <c r="B13" s="57" t="s">
        <v>19</v>
      </c>
      <c r="C13" s="57" t="s">
        <v>21</v>
      </c>
      <c r="D13" s="53" t="s">
        <v>26</v>
      </c>
      <c r="E13" s="4">
        <v>0</v>
      </c>
      <c r="F13" s="4">
        <v>0</v>
      </c>
      <c r="G13" s="4">
        <f t="shared" si="2"/>
        <v>0</v>
      </c>
      <c r="H13" s="4">
        <v>18529729</v>
      </c>
      <c r="I13" s="4">
        <v>0</v>
      </c>
      <c r="J13" s="4">
        <v>0</v>
      </c>
      <c r="K13" s="4">
        <f t="shared" si="1"/>
        <v>18529729</v>
      </c>
      <c r="L13" s="4">
        <f t="shared" si="4"/>
        <v>18529729</v>
      </c>
      <c r="M13" s="5" t="s">
        <v>19</v>
      </c>
    </row>
    <row r="14" spans="1:13" ht="26.25" customHeight="1">
      <c r="A14" s="56" t="s">
        <v>19</v>
      </c>
      <c r="B14" s="57" t="s">
        <v>19</v>
      </c>
      <c r="C14" s="57" t="s">
        <v>19</v>
      </c>
      <c r="D14" s="53" t="s">
        <v>71</v>
      </c>
      <c r="E14" s="4">
        <f>E15</f>
        <v>0</v>
      </c>
      <c r="F14" s="4">
        <f>F15</f>
        <v>0</v>
      </c>
      <c r="G14" s="4">
        <f t="shared" si="2"/>
        <v>0</v>
      </c>
      <c r="H14" s="4">
        <f>H15</f>
        <v>116038088</v>
      </c>
      <c r="I14" s="4">
        <f>I15</f>
        <v>0</v>
      </c>
      <c r="J14" s="4">
        <f>J15</f>
        <v>0</v>
      </c>
      <c r="K14" s="4">
        <f t="shared" si="1"/>
        <v>116038088</v>
      </c>
      <c r="L14" s="4">
        <f t="shared" si="4"/>
        <v>116038088</v>
      </c>
      <c r="M14" s="5" t="s">
        <v>19</v>
      </c>
    </row>
    <row r="15" spans="1:13" ht="26.25" customHeight="1">
      <c r="A15" s="56">
        <v>3</v>
      </c>
      <c r="B15" s="57" t="s">
        <v>19</v>
      </c>
      <c r="C15" s="57" t="s">
        <v>19</v>
      </c>
      <c r="D15" s="53" t="s">
        <v>27</v>
      </c>
      <c r="E15" s="4">
        <f>E16+E17</f>
        <v>0</v>
      </c>
      <c r="F15" s="4">
        <f>F16+F17</f>
        <v>0</v>
      </c>
      <c r="G15" s="4">
        <f t="shared" si="2"/>
        <v>0</v>
      </c>
      <c r="H15" s="4">
        <f>H16+H17</f>
        <v>116038088</v>
      </c>
      <c r="I15" s="4">
        <f>I16+I17</f>
        <v>0</v>
      </c>
      <c r="J15" s="4">
        <f>J16+J17</f>
        <v>0</v>
      </c>
      <c r="K15" s="4">
        <f t="shared" si="1"/>
        <v>116038088</v>
      </c>
      <c r="L15" s="4">
        <f t="shared" si="4"/>
        <v>116038088</v>
      </c>
      <c r="M15" s="5" t="s">
        <v>19</v>
      </c>
    </row>
    <row r="16" spans="1:13" ht="26.25" customHeight="1">
      <c r="A16" s="56" t="s">
        <v>19</v>
      </c>
      <c r="B16" s="57" t="s">
        <v>19</v>
      </c>
      <c r="C16" s="57" t="s">
        <v>21</v>
      </c>
      <c r="D16" s="53" t="s">
        <v>28</v>
      </c>
      <c r="E16" s="4">
        <v>0</v>
      </c>
      <c r="F16" s="4">
        <v>0</v>
      </c>
      <c r="G16" s="4">
        <f t="shared" si="2"/>
        <v>0</v>
      </c>
      <c r="H16" s="4">
        <v>112399915</v>
      </c>
      <c r="I16" s="4">
        <v>0</v>
      </c>
      <c r="J16" s="4">
        <v>0</v>
      </c>
      <c r="K16" s="4">
        <f t="shared" si="1"/>
        <v>112399915</v>
      </c>
      <c r="L16" s="4">
        <f t="shared" si="4"/>
        <v>112399915</v>
      </c>
      <c r="M16" s="5" t="s">
        <v>19</v>
      </c>
    </row>
    <row r="17" spans="1:13" ht="26.25" customHeight="1">
      <c r="A17" s="56" t="s">
        <v>19</v>
      </c>
      <c r="B17" s="57" t="s">
        <v>19</v>
      </c>
      <c r="C17" s="57" t="s">
        <v>24</v>
      </c>
      <c r="D17" s="53" t="s">
        <v>29</v>
      </c>
      <c r="E17" s="4">
        <v>0</v>
      </c>
      <c r="F17" s="4">
        <v>0</v>
      </c>
      <c r="G17" s="4">
        <f t="shared" si="2"/>
        <v>0</v>
      </c>
      <c r="H17" s="4">
        <v>3638173</v>
      </c>
      <c r="I17" s="4">
        <v>0</v>
      </c>
      <c r="J17" s="4">
        <v>0</v>
      </c>
      <c r="K17" s="4">
        <f t="shared" si="1"/>
        <v>3638173</v>
      </c>
      <c r="L17" s="4">
        <f t="shared" si="4"/>
        <v>3638173</v>
      </c>
      <c r="M17" s="5" t="s">
        <v>19</v>
      </c>
    </row>
    <row r="18" spans="1:13" ht="26.25" customHeight="1">
      <c r="A18" s="56" t="s">
        <v>19</v>
      </c>
      <c r="B18" s="57" t="s">
        <v>19</v>
      </c>
      <c r="C18" s="57" t="s">
        <v>19</v>
      </c>
      <c r="D18" s="53" t="s">
        <v>72</v>
      </c>
      <c r="E18" s="4">
        <f>E19</f>
        <v>0</v>
      </c>
      <c r="F18" s="4">
        <f>F19</f>
        <v>0</v>
      </c>
      <c r="G18" s="4">
        <f t="shared" si="2"/>
        <v>0</v>
      </c>
      <c r="H18" s="4">
        <f aca="true" t="shared" si="6" ref="H18:J19">H19</f>
        <v>8652088</v>
      </c>
      <c r="I18" s="4">
        <f t="shared" si="6"/>
        <v>0</v>
      </c>
      <c r="J18" s="4">
        <f t="shared" si="6"/>
        <v>0</v>
      </c>
      <c r="K18" s="4">
        <f t="shared" si="1"/>
        <v>8652088</v>
      </c>
      <c r="L18" s="4">
        <f t="shared" si="4"/>
        <v>8652088</v>
      </c>
      <c r="M18" s="5" t="s">
        <v>19</v>
      </c>
    </row>
    <row r="19" spans="1:13" ht="26.25" customHeight="1">
      <c r="A19" s="56">
        <v>4</v>
      </c>
      <c r="B19" s="57" t="s">
        <v>19</v>
      </c>
      <c r="C19" s="57" t="s">
        <v>19</v>
      </c>
      <c r="D19" s="53" t="s">
        <v>30</v>
      </c>
      <c r="E19" s="4">
        <f>E20</f>
        <v>0</v>
      </c>
      <c r="F19" s="4">
        <f>F20</f>
        <v>0</v>
      </c>
      <c r="G19" s="4">
        <f t="shared" si="2"/>
        <v>0</v>
      </c>
      <c r="H19" s="4">
        <f t="shared" si="6"/>
        <v>8652088</v>
      </c>
      <c r="I19" s="4">
        <f t="shared" si="6"/>
        <v>0</v>
      </c>
      <c r="J19" s="4">
        <f t="shared" si="6"/>
        <v>0</v>
      </c>
      <c r="K19" s="4">
        <f t="shared" si="1"/>
        <v>8652088</v>
      </c>
      <c r="L19" s="4">
        <f t="shared" si="4"/>
        <v>8652088</v>
      </c>
      <c r="M19" s="5" t="s">
        <v>19</v>
      </c>
    </row>
    <row r="20" spans="1:13" ht="26.25" customHeight="1">
      <c r="A20" s="56" t="s">
        <v>19</v>
      </c>
      <c r="B20" s="57" t="s">
        <v>19</v>
      </c>
      <c r="C20" s="57" t="s">
        <v>21</v>
      </c>
      <c r="D20" s="53" t="s">
        <v>31</v>
      </c>
      <c r="E20" s="4">
        <v>0</v>
      </c>
      <c r="F20" s="4">
        <v>0</v>
      </c>
      <c r="G20" s="4">
        <f t="shared" si="2"/>
        <v>0</v>
      </c>
      <c r="H20" s="4">
        <v>8652088</v>
      </c>
      <c r="I20" s="4">
        <v>0</v>
      </c>
      <c r="J20" s="4">
        <v>0</v>
      </c>
      <c r="K20" s="4">
        <f t="shared" si="1"/>
        <v>8652088</v>
      </c>
      <c r="L20" s="4">
        <f t="shared" si="4"/>
        <v>8652088</v>
      </c>
      <c r="M20" s="5" t="s">
        <v>19</v>
      </c>
    </row>
    <row r="21" spans="1:12" ht="26.25" customHeight="1">
      <c r="A21" s="1"/>
      <c r="B21" s="2"/>
      <c r="C21" s="2"/>
      <c r="D21" s="3"/>
      <c r="E21" s="4"/>
      <c r="F21" s="4"/>
      <c r="G21" s="4"/>
      <c r="H21" s="4"/>
      <c r="I21" s="4"/>
      <c r="J21" s="4"/>
      <c r="K21" s="4"/>
      <c r="L21" s="4"/>
    </row>
    <row r="22" spans="1:12" ht="26.25" customHeight="1">
      <c r="A22" s="1"/>
      <c r="B22" s="2"/>
      <c r="C22" s="2"/>
      <c r="D22" s="3"/>
      <c r="E22" s="4"/>
      <c r="F22" s="4"/>
      <c r="G22" s="4"/>
      <c r="H22" s="4"/>
      <c r="I22" s="4"/>
      <c r="J22" s="4"/>
      <c r="K22" s="4"/>
      <c r="L22" s="4"/>
    </row>
    <row r="23" spans="1:12" ht="26.25" customHeight="1">
      <c r="A23" s="1"/>
      <c r="B23" s="2"/>
      <c r="C23" s="2"/>
      <c r="D23" s="3"/>
      <c r="E23" s="4"/>
      <c r="F23" s="4"/>
      <c r="G23" s="4"/>
      <c r="H23" s="4"/>
      <c r="I23" s="4"/>
      <c r="J23" s="4"/>
      <c r="K23" s="4"/>
      <c r="L23" s="4"/>
    </row>
    <row r="24" spans="1:12" ht="26.25" customHeight="1">
      <c r="A24" s="1"/>
      <c r="B24" s="2"/>
      <c r="C24" s="2"/>
      <c r="D24" s="3"/>
      <c r="E24" s="4"/>
      <c r="F24" s="4"/>
      <c r="G24" s="4"/>
      <c r="H24" s="4"/>
      <c r="I24" s="4"/>
      <c r="J24" s="4"/>
      <c r="K24" s="4"/>
      <c r="L24" s="4"/>
    </row>
    <row r="25" spans="1:4" ht="26.25" customHeight="1">
      <c r="A25" s="1"/>
      <c r="B25" s="2"/>
      <c r="C25" s="2"/>
      <c r="D25" s="3"/>
    </row>
    <row r="26" spans="1:4" ht="26.25" customHeight="1">
      <c r="A26" s="1"/>
      <c r="B26" s="2"/>
      <c r="C26" s="2"/>
      <c r="D26" s="3"/>
    </row>
    <row r="27" spans="1:4" ht="26.25" customHeight="1">
      <c r="A27" s="1"/>
      <c r="B27" s="2"/>
      <c r="C27" s="2"/>
      <c r="D27" s="3"/>
    </row>
    <row r="28" spans="1:4" ht="26.25" customHeight="1">
      <c r="A28" s="1"/>
      <c r="B28" s="2"/>
      <c r="C28" s="2"/>
      <c r="D28" s="3"/>
    </row>
    <row r="29" spans="1:13" ht="26.25" customHeight="1">
      <c r="A29" s="46"/>
      <c r="B29" s="47"/>
      <c r="C29" s="47"/>
      <c r="D29" s="32"/>
      <c r="E29" s="48"/>
      <c r="F29" s="48"/>
      <c r="G29" s="48"/>
      <c r="H29" s="48"/>
      <c r="I29" s="48"/>
      <c r="J29" s="48"/>
      <c r="K29" s="48"/>
      <c r="L29" s="48"/>
      <c r="M29" s="49"/>
    </row>
  </sheetData>
  <sheetProtection/>
  <mergeCells count="11">
    <mergeCell ref="E5:G5"/>
    <mergeCell ref="A5:D5"/>
    <mergeCell ref="F1:G1"/>
    <mergeCell ref="A4:D4"/>
    <mergeCell ref="D2:G2"/>
    <mergeCell ref="H2:K2"/>
    <mergeCell ref="M5:M6"/>
    <mergeCell ref="L4:M4"/>
    <mergeCell ref="H5:K5"/>
    <mergeCell ref="L5:L6"/>
    <mergeCell ref="H1:J1"/>
  </mergeCells>
  <printOptions horizontalCentered="1"/>
  <pageMargins left="0.7480314960629921" right="0.7480314960629921" top="0.7480314960629921" bottom="0.7480314960629921" header="0.31496062992125984" footer="0.5118110236220472"/>
  <pageSetup firstPageNumber="8" useFirstPageNumber="1" fitToHeight="0" horizontalDpi="600" verticalDpi="600" orientation="portrait" pageOrder="overThenDown" paperSize="9" r:id="rId1"/>
  <headerFooter>
    <oddFooter>&amp;C&amp;"標楷體,標準"&amp;10&amp;P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H19" sqref="H19"/>
    </sheetView>
  </sheetViews>
  <sheetFormatPr defaultColWidth="9.00390625" defaultRowHeight="26.25" customHeight="1"/>
  <cols>
    <col min="1" max="1" width="2.875" style="50" customWidth="1"/>
    <col min="2" max="3" width="2.875" style="51" customWidth="1"/>
    <col min="4" max="4" width="22.00390625" style="28" customWidth="1"/>
    <col min="5" max="7" width="17.75390625" style="45" customWidth="1"/>
    <col min="8" max="12" width="15.75390625" style="45" customWidth="1"/>
    <col min="13" max="13" width="7.375" style="5" customWidth="1"/>
    <col min="14" max="16384" width="9.00390625" style="6" customWidth="1"/>
  </cols>
  <sheetData>
    <row r="1" spans="1:13" s="12" customFormat="1" ht="22.5" customHeight="1">
      <c r="A1" s="36"/>
      <c r="B1" s="36"/>
      <c r="C1" s="36"/>
      <c r="D1" s="37"/>
      <c r="E1" s="10"/>
      <c r="F1" s="66" t="s">
        <v>58</v>
      </c>
      <c r="G1" s="66"/>
      <c r="H1" s="79" t="s">
        <v>59</v>
      </c>
      <c r="I1" s="79"/>
      <c r="J1" s="79"/>
      <c r="K1" s="10"/>
      <c r="L1" s="10"/>
      <c r="M1" s="11"/>
    </row>
    <row r="2" spans="1:13" s="18" customFormat="1" ht="22.5" customHeight="1">
      <c r="A2" s="38"/>
      <c r="B2" s="38"/>
      <c r="C2" s="38"/>
      <c r="D2" s="69" t="s">
        <v>60</v>
      </c>
      <c r="E2" s="70"/>
      <c r="F2" s="70"/>
      <c r="G2" s="70"/>
      <c r="H2" s="71" t="s">
        <v>61</v>
      </c>
      <c r="I2" s="70"/>
      <c r="J2" s="70"/>
      <c r="K2" s="70"/>
      <c r="L2" s="14"/>
      <c r="M2" s="17"/>
    </row>
    <row r="3" spans="1:13" s="18" customFormat="1" ht="22.5" customHeight="1">
      <c r="A3" s="38"/>
      <c r="B3" s="38"/>
      <c r="C3" s="38"/>
      <c r="D3" s="39"/>
      <c r="E3" s="14"/>
      <c r="F3" s="14"/>
      <c r="G3" s="14" t="s">
        <v>0</v>
      </c>
      <c r="H3" s="15" t="s">
        <v>1</v>
      </c>
      <c r="I3" s="15"/>
      <c r="J3" s="15"/>
      <c r="K3" s="14"/>
      <c r="L3" s="14"/>
      <c r="M3" s="17"/>
    </row>
    <row r="4" spans="1:13" s="26" customFormat="1" ht="22.5" customHeight="1">
      <c r="A4" s="67" t="s">
        <v>34</v>
      </c>
      <c r="B4" s="67"/>
      <c r="C4" s="67"/>
      <c r="D4" s="68"/>
      <c r="E4" s="23"/>
      <c r="F4" s="23"/>
      <c r="G4" s="23" t="s">
        <v>62</v>
      </c>
      <c r="H4" s="24" t="s">
        <v>63</v>
      </c>
      <c r="I4" s="24"/>
      <c r="J4" s="24"/>
      <c r="K4" s="23"/>
      <c r="L4" s="74" t="s">
        <v>3</v>
      </c>
      <c r="M4" s="75"/>
    </row>
    <row r="5" spans="1:13" s="27" customFormat="1" ht="26.25" customHeight="1">
      <c r="A5" s="64" t="s">
        <v>4</v>
      </c>
      <c r="B5" s="64"/>
      <c r="C5" s="64"/>
      <c r="D5" s="65"/>
      <c r="E5" s="76" t="s">
        <v>5</v>
      </c>
      <c r="F5" s="76"/>
      <c r="G5" s="76"/>
      <c r="H5" s="76" t="s">
        <v>6</v>
      </c>
      <c r="I5" s="76"/>
      <c r="J5" s="76"/>
      <c r="K5" s="76"/>
      <c r="L5" s="77" t="s">
        <v>7</v>
      </c>
      <c r="M5" s="72" t="s">
        <v>8</v>
      </c>
    </row>
    <row r="6" spans="1:13" s="27" customFormat="1" ht="30" customHeight="1">
      <c r="A6" s="41" t="s">
        <v>64</v>
      </c>
      <c r="B6" s="42" t="s">
        <v>65</v>
      </c>
      <c r="C6" s="42" t="s">
        <v>66</v>
      </c>
      <c r="D6" s="43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17</v>
      </c>
      <c r="J6" s="40" t="s">
        <v>18</v>
      </c>
      <c r="K6" s="40" t="s">
        <v>15</v>
      </c>
      <c r="L6" s="78"/>
      <c r="M6" s="73"/>
    </row>
    <row r="7" spans="1:13" ht="26.25" customHeight="1">
      <c r="A7" s="54" t="s">
        <v>19</v>
      </c>
      <c r="B7" s="55" t="s">
        <v>19</v>
      </c>
      <c r="C7" s="55" t="s">
        <v>19</v>
      </c>
      <c r="D7" s="53" t="s">
        <v>76</v>
      </c>
      <c r="E7" s="4">
        <f>E8+E11+E14+E17</f>
        <v>19853000000</v>
      </c>
      <c r="F7" s="4">
        <f>F8+F11+F14+F17</f>
        <v>0</v>
      </c>
      <c r="G7" s="4">
        <f aca="true" t="shared" si="0" ref="G7:G19">E7+F7</f>
        <v>19853000000</v>
      </c>
      <c r="H7" s="4">
        <f>H8+H11+H14+H17</f>
        <v>19883819990</v>
      </c>
      <c r="I7" s="4">
        <f>I8+I11+I14+I17</f>
        <v>0</v>
      </c>
      <c r="J7" s="4">
        <f>J8+J11+J14+J17</f>
        <v>0</v>
      </c>
      <c r="K7" s="4">
        <f aca="true" t="shared" si="1" ref="K7:K19">H7+I7+J7</f>
        <v>19883819990</v>
      </c>
      <c r="L7" s="4">
        <f aca="true" t="shared" si="2" ref="L7:L19">K7-G7</f>
        <v>30819990</v>
      </c>
      <c r="M7" s="44" t="s">
        <v>19</v>
      </c>
    </row>
    <row r="8" spans="1:13" ht="26.25" customHeight="1">
      <c r="A8" s="56" t="s">
        <v>19</v>
      </c>
      <c r="B8" s="57" t="s">
        <v>19</v>
      </c>
      <c r="C8" s="57" t="s">
        <v>19</v>
      </c>
      <c r="D8" s="53" t="s">
        <v>20</v>
      </c>
      <c r="E8" s="4">
        <f>E9</f>
        <v>19853000000</v>
      </c>
      <c r="F8" s="4">
        <f>F9</f>
        <v>0</v>
      </c>
      <c r="G8" s="4">
        <f t="shared" si="0"/>
        <v>19853000000</v>
      </c>
      <c r="H8" s="4">
        <f aca="true" t="shared" si="3" ref="H8:J9">H9</f>
        <v>19853000000</v>
      </c>
      <c r="I8" s="4">
        <f t="shared" si="3"/>
        <v>0</v>
      </c>
      <c r="J8" s="4">
        <f t="shared" si="3"/>
        <v>0</v>
      </c>
      <c r="K8" s="4">
        <f t="shared" si="1"/>
        <v>19853000000</v>
      </c>
      <c r="L8" s="4">
        <f t="shared" si="2"/>
        <v>0</v>
      </c>
      <c r="M8" s="5" t="s">
        <v>19</v>
      </c>
    </row>
    <row r="9" spans="1:13" ht="26.25" customHeight="1">
      <c r="A9" s="56" t="s">
        <v>21</v>
      </c>
      <c r="B9" s="57" t="s">
        <v>19</v>
      </c>
      <c r="C9" s="57" t="s">
        <v>19</v>
      </c>
      <c r="D9" s="53" t="s">
        <v>22</v>
      </c>
      <c r="E9" s="4">
        <f>E10</f>
        <v>19853000000</v>
      </c>
      <c r="F9" s="4">
        <f>F10</f>
        <v>0</v>
      </c>
      <c r="G9" s="4">
        <f t="shared" si="0"/>
        <v>19853000000</v>
      </c>
      <c r="H9" s="4">
        <f t="shared" si="3"/>
        <v>19853000000</v>
      </c>
      <c r="I9" s="4">
        <f t="shared" si="3"/>
        <v>0</v>
      </c>
      <c r="J9" s="4">
        <f t="shared" si="3"/>
        <v>0</v>
      </c>
      <c r="K9" s="4">
        <f t="shared" si="1"/>
        <v>19853000000</v>
      </c>
      <c r="L9" s="4">
        <f t="shared" si="2"/>
        <v>0</v>
      </c>
      <c r="M9" s="5" t="s">
        <v>19</v>
      </c>
    </row>
    <row r="10" spans="1:13" ht="26.25" customHeight="1">
      <c r="A10" s="56" t="s">
        <v>19</v>
      </c>
      <c r="B10" s="57" t="s">
        <v>19</v>
      </c>
      <c r="C10" s="57" t="s">
        <v>21</v>
      </c>
      <c r="D10" s="53" t="s">
        <v>23</v>
      </c>
      <c r="E10" s="4">
        <v>19853000000</v>
      </c>
      <c r="F10" s="4">
        <v>0</v>
      </c>
      <c r="G10" s="4">
        <f t="shared" si="0"/>
        <v>19853000000</v>
      </c>
      <c r="H10" s="4">
        <v>19853000000</v>
      </c>
      <c r="I10" s="4">
        <v>0</v>
      </c>
      <c r="J10" s="4">
        <v>0</v>
      </c>
      <c r="K10" s="4">
        <f t="shared" si="1"/>
        <v>19853000000</v>
      </c>
      <c r="L10" s="4">
        <f t="shared" si="2"/>
        <v>0</v>
      </c>
      <c r="M10" s="5" t="s">
        <v>19</v>
      </c>
    </row>
    <row r="11" spans="1:13" ht="26.25" customHeight="1">
      <c r="A11" s="56" t="s">
        <v>19</v>
      </c>
      <c r="B11" s="57" t="s">
        <v>19</v>
      </c>
      <c r="C11" s="57" t="s">
        <v>19</v>
      </c>
      <c r="D11" s="53" t="s">
        <v>73</v>
      </c>
      <c r="E11" s="4">
        <f>E12</f>
        <v>0</v>
      </c>
      <c r="F11" s="4">
        <f>F12</f>
        <v>0</v>
      </c>
      <c r="G11" s="4">
        <f t="shared" si="0"/>
        <v>0</v>
      </c>
      <c r="H11" s="4">
        <f aca="true" t="shared" si="4" ref="H11:J12">H12</f>
        <v>18529729</v>
      </c>
      <c r="I11" s="4">
        <f t="shared" si="4"/>
        <v>0</v>
      </c>
      <c r="J11" s="4">
        <f t="shared" si="4"/>
        <v>0</v>
      </c>
      <c r="K11" s="4">
        <f t="shared" si="1"/>
        <v>18529729</v>
      </c>
      <c r="L11" s="4">
        <f t="shared" si="2"/>
        <v>18529729</v>
      </c>
      <c r="M11" s="5" t="s">
        <v>19</v>
      </c>
    </row>
    <row r="12" spans="1:13" ht="26.25" customHeight="1">
      <c r="A12" s="56" t="s">
        <v>24</v>
      </c>
      <c r="B12" s="57" t="s">
        <v>19</v>
      </c>
      <c r="C12" s="57" t="s">
        <v>19</v>
      </c>
      <c r="D12" s="53" t="s">
        <v>25</v>
      </c>
      <c r="E12" s="4">
        <f>E13</f>
        <v>0</v>
      </c>
      <c r="F12" s="4">
        <f>F13</f>
        <v>0</v>
      </c>
      <c r="G12" s="4">
        <f t="shared" si="0"/>
        <v>0</v>
      </c>
      <c r="H12" s="4">
        <f t="shared" si="4"/>
        <v>18529729</v>
      </c>
      <c r="I12" s="4">
        <f t="shared" si="4"/>
        <v>0</v>
      </c>
      <c r="J12" s="4">
        <f t="shared" si="4"/>
        <v>0</v>
      </c>
      <c r="K12" s="4">
        <f t="shared" si="1"/>
        <v>18529729</v>
      </c>
      <c r="L12" s="4">
        <f t="shared" si="2"/>
        <v>18529729</v>
      </c>
      <c r="M12" s="5" t="s">
        <v>19</v>
      </c>
    </row>
    <row r="13" spans="1:13" ht="26.25" customHeight="1">
      <c r="A13" s="56" t="s">
        <v>19</v>
      </c>
      <c r="B13" s="57" t="s">
        <v>19</v>
      </c>
      <c r="C13" s="57" t="s">
        <v>21</v>
      </c>
      <c r="D13" s="53" t="s">
        <v>26</v>
      </c>
      <c r="E13" s="4">
        <v>0</v>
      </c>
      <c r="F13" s="4">
        <v>0</v>
      </c>
      <c r="G13" s="4">
        <f t="shared" si="0"/>
        <v>0</v>
      </c>
      <c r="H13" s="4">
        <v>18529729</v>
      </c>
      <c r="I13" s="4">
        <v>0</v>
      </c>
      <c r="J13" s="4">
        <v>0</v>
      </c>
      <c r="K13" s="4">
        <f t="shared" si="1"/>
        <v>18529729</v>
      </c>
      <c r="L13" s="4">
        <f t="shared" si="2"/>
        <v>18529729</v>
      </c>
      <c r="M13" s="5" t="s">
        <v>19</v>
      </c>
    </row>
    <row r="14" spans="1:13" ht="26.25" customHeight="1">
      <c r="A14" s="56" t="s">
        <v>19</v>
      </c>
      <c r="B14" s="57" t="s">
        <v>19</v>
      </c>
      <c r="C14" s="57" t="s">
        <v>19</v>
      </c>
      <c r="D14" s="53" t="s">
        <v>74</v>
      </c>
      <c r="E14" s="4">
        <f>E15</f>
        <v>0</v>
      </c>
      <c r="F14" s="4">
        <f>F15</f>
        <v>0</v>
      </c>
      <c r="G14" s="4">
        <f t="shared" si="0"/>
        <v>0</v>
      </c>
      <c r="H14" s="4">
        <f aca="true" t="shared" si="5" ref="H14:J15">H15</f>
        <v>3638173</v>
      </c>
      <c r="I14" s="4">
        <f t="shared" si="5"/>
        <v>0</v>
      </c>
      <c r="J14" s="4">
        <f t="shared" si="5"/>
        <v>0</v>
      </c>
      <c r="K14" s="4">
        <f t="shared" si="1"/>
        <v>3638173</v>
      </c>
      <c r="L14" s="4">
        <f t="shared" si="2"/>
        <v>3638173</v>
      </c>
      <c r="M14" s="5" t="s">
        <v>19</v>
      </c>
    </row>
    <row r="15" spans="1:13" ht="26.25" customHeight="1">
      <c r="A15" s="56">
        <v>3</v>
      </c>
      <c r="B15" s="57" t="s">
        <v>19</v>
      </c>
      <c r="C15" s="57" t="s">
        <v>19</v>
      </c>
      <c r="D15" s="53" t="s">
        <v>27</v>
      </c>
      <c r="E15" s="4">
        <f>E16</f>
        <v>0</v>
      </c>
      <c r="F15" s="4">
        <f>F16</f>
        <v>0</v>
      </c>
      <c r="G15" s="4">
        <f t="shared" si="0"/>
        <v>0</v>
      </c>
      <c r="H15" s="4">
        <f t="shared" si="5"/>
        <v>3638173</v>
      </c>
      <c r="I15" s="4">
        <f t="shared" si="5"/>
        <v>0</v>
      </c>
      <c r="J15" s="4">
        <f t="shared" si="5"/>
        <v>0</v>
      </c>
      <c r="K15" s="4">
        <f t="shared" si="1"/>
        <v>3638173</v>
      </c>
      <c r="L15" s="4">
        <f t="shared" si="2"/>
        <v>3638173</v>
      </c>
      <c r="M15" s="5" t="s">
        <v>19</v>
      </c>
    </row>
    <row r="16" spans="1:13" ht="26.25" customHeight="1">
      <c r="A16" s="56" t="s">
        <v>19</v>
      </c>
      <c r="B16" s="57" t="s">
        <v>19</v>
      </c>
      <c r="C16" s="57">
        <v>2</v>
      </c>
      <c r="D16" s="53" t="s">
        <v>29</v>
      </c>
      <c r="E16" s="4">
        <v>0</v>
      </c>
      <c r="F16" s="4">
        <v>0</v>
      </c>
      <c r="G16" s="4">
        <f t="shared" si="0"/>
        <v>0</v>
      </c>
      <c r="H16" s="4">
        <v>3638173</v>
      </c>
      <c r="I16" s="4">
        <v>0</v>
      </c>
      <c r="J16" s="4">
        <v>0</v>
      </c>
      <c r="K16" s="4">
        <f t="shared" si="1"/>
        <v>3638173</v>
      </c>
      <c r="L16" s="4">
        <f t="shared" si="2"/>
        <v>3638173</v>
      </c>
      <c r="M16" s="5" t="s">
        <v>19</v>
      </c>
    </row>
    <row r="17" spans="1:13" ht="26.25" customHeight="1">
      <c r="A17" s="56" t="s">
        <v>19</v>
      </c>
      <c r="B17" s="57" t="s">
        <v>19</v>
      </c>
      <c r="C17" s="57" t="s">
        <v>19</v>
      </c>
      <c r="D17" s="53" t="s">
        <v>75</v>
      </c>
      <c r="E17" s="4">
        <f>E18</f>
        <v>0</v>
      </c>
      <c r="F17" s="4">
        <f>F18</f>
        <v>0</v>
      </c>
      <c r="G17" s="4">
        <f t="shared" si="0"/>
        <v>0</v>
      </c>
      <c r="H17" s="4">
        <f aca="true" t="shared" si="6" ref="H17:J18">H18</f>
        <v>8652088</v>
      </c>
      <c r="I17" s="4">
        <f t="shared" si="6"/>
        <v>0</v>
      </c>
      <c r="J17" s="4">
        <f t="shared" si="6"/>
        <v>0</v>
      </c>
      <c r="K17" s="4">
        <f t="shared" si="1"/>
        <v>8652088</v>
      </c>
      <c r="L17" s="4">
        <f t="shared" si="2"/>
        <v>8652088</v>
      </c>
      <c r="M17" s="5" t="s">
        <v>19</v>
      </c>
    </row>
    <row r="18" spans="1:13" ht="26.25" customHeight="1">
      <c r="A18" s="56">
        <v>4</v>
      </c>
      <c r="B18" s="57" t="s">
        <v>19</v>
      </c>
      <c r="C18" s="57" t="s">
        <v>19</v>
      </c>
      <c r="D18" s="53" t="s">
        <v>30</v>
      </c>
      <c r="E18" s="4">
        <f>E19</f>
        <v>0</v>
      </c>
      <c r="F18" s="4">
        <f>F19</f>
        <v>0</v>
      </c>
      <c r="G18" s="4">
        <f t="shared" si="0"/>
        <v>0</v>
      </c>
      <c r="H18" s="4">
        <f t="shared" si="6"/>
        <v>8652088</v>
      </c>
      <c r="I18" s="4">
        <f t="shared" si="6"/>
        <v>0</v>
      </c>
      <c r="J18" s="4">
        <f t="shared" si="6"/>
        <v>0</v>
      </c>
      <c r="K18" s="4">
        <f t="shared" si="1"/>
        <v>8652088</v>
      </c>
      <c r="L18" s="4">
        <f t="shared" si="2"/>
        <v>8652088</v>
      </c>
      <c r="M18" s="5" t="s">
        <v>19</v>
      </c>
    </row>
    <row r="19" spans="1:13" ht="26.25" customHeight="1">
      <c r="A19" s="56" t="s">
        <v>19</v>
      </c>
      <c r="B19" s="57" t="s">
        <v>19</v>
      </c>
      <c r="C19" s="57" t="s">
        <v>21</v>
      </c>
      <c r="D19" s="53" t="s">
        <v>31</v>
      </c>
      <c r="E19" s="4">
        <v>0</v>
      </c>
      <c r="F19" s="4">
        <v>0</v>
      </c>
      <c r="G19" s="4">
        <f t="shared" si="0"/>
        <v>0</v>
      </c>
      <c r="H19" s="4">
        <v>8652088</v>
      </c>
      <c r="I19" s="4">
        <v>0</v>
      </c>
      <c r="J19" s="4">
        <v>0</v>
      </c>
      <c r="K19" s="4">
        <f t="shared" si="1"/>
        <v>8652088</v>
      </c>
      <c r="L19" s="4">
        <f t="shared" si="2"/>
        <v>8652088</v>
      </c>
      <c r="M19" s="5" t="s">
        <v>19</v>
      </c>
    </row>
    <row r="20" spans="1:12" ht="26.25" customHeight="1">
      <c r="A20" s="1"/>
      <c r="B20" s="2"/>
      <c r="C20" s="2"/>
      <c r="D20" s="3"/>
      <c r="E20" s="4"/>
      <c r="F20" s="4"/>
      <c r="G20" s="4"/>
      <c r="H20" s="4"/>
      <c r="I20" s="4"/>
      <c r="J20" s="4"/>
      <c r="K20" s="4"/>
      <c r="L20" s="4"/>
    </row>
    <row r="21" spans="1:12" ht="26.25" customHeight="1">
      <c r="A21" s="1"/>
      <c r="B21" s="2"/>
      <c r="C21" s="2"/>
      <c r="D21" s="3"/>
      <c r="E21" s="4"/>
      <c r="F21" s="4"/>
      <c r="G21" s="4"/>
      <c r="H21" s="4"/>
      <c r="I21" s="4"/>
      <c r="J21" s="4"/>
      <c r="K21" s="4"/>
      <c r="L21" s="4"/>
    </row>
    <row r="22" spans="1:12" ht="26.25" customHeight="1">
      <c r="A22" s="1"/>
      <c r="B22" s="2"/>
      <c r="C22" s="2"/>
      <c r="D22" s="3"/>
      <c r="E22" s="4"/>
      <c r="F22" s="4"/>
      <c r="G22" s="4"/>
      <c r="H22" s="4"/>
      <c r="I22" s="4"/>
      <c r="J22" s="4"/>
      <c r="K22" s="4"/>
      <c r="L22" s="4"/>
    </row>
    <row r="23" spans="1:12" ht="26.25" customHeight="1">
      <c r="A23" s="1"/>
      <c r="B23" s="2"/>
      <c r="C23" s="2"/>
      <c r="D23" s="3"/>
      <c r="E23" s="4"/>
      <c r="F23" s="4"/>
      <c r="G23" s="4"/>
      <c r="H23" s="4"/>
      <c r="I23" s="4"/>
      <c r="J23" s="4"/>
      <c r="K23" s="4"/>
      <c r="L23" s="4"/>
    </row>
    <row r="24" spans="1:4" ht="26.25" customHeight="1">
      <c r="A24" s="1"/>
      <c r="B24" s="2"/>
      <c r="C24" s="2"/>
      <c r="D24" s="3"/>
    </row>
    <row r="25" spans="1:4" ht="26.25" customHeight="1">
      <c r="A25" s="1"/>
      <c r="B25" s="2"/>
      <c r="C25" s="2"/>
      <c r="D25" s="3"/>
    </row>
    <row r="26" spans="1:4" ht="26.25" customHeight="1">
      <c r="A26" s="1"/>
      <c r="B26" s="2"/>
      <c r="C26" s="2"/>
      <c r="D26" s="3"/>
    </row>
    <row r="27" spans="1:4" ht="26.25" customHeight="1">
      <c r="A27" s="1"/>
      <c r="B27" s="2"/>
      <c r="C27" s="2"/>
      <c r="D27" s="3"/>
    </row>
    <row r="28" spans="1:4" ht="26.25" customHeight="1">
      <c r="A28" s="1"/>
      <c r="B28" s="2"/>
      <c r="C28" s="2"/>
      <c r="D28" s="3"/>
    </row>
    <row r="29" spans="1:13" ht="26.25" customHeight="1">
      <c r="A29" s="46"/>
      <c r="B29" s="47"/>
      <c r="C29" s="47"/>
      <c r="D29" s="32"/>
      <c r="E29" s="48"/>
      <c r="F29" s="48"/>
      <c r="G29" s="48"/>
      <c r="H29" s="48"/>
      <c r="I29" s="48"/>
      <c r="J29" s="48"/>
      <c r="K29" s="48"/>
      <c r="L29" s="48"/>
      <c r="M29" s="49"/>
    </row>
  </sheetData>
  <sheetProtection/>
  <mergeCells count="11">
    <mergeCell ref="A5:D5"/>
    <mergeCell ref="E5:G5"/>
    <mergeCell ref="H5:K5"/>
    <mergeCell ref="L5:L6"/>
    <mergeCell ref="M5:M6"/>
    <mergeCell ref="F1:G1"/>
    <mergeCell ref="H1:J1"/>
    <mergeCell ref="D2:G2"/>
    <mergeCell ref="H2:K2"/>
    <mergeCell ref="A4:D4"/>
    <mergeCell ref="L4:M4"/>
  </mergeCells>
  <printOptions horizontalCentered="1"/>
  <pageMargins left="0.7480314960629921" right="0.7480314960629921" top="0.7480314960629921" bottom="0.7480314960629921" header="0.31496062992125984" footer="0.5118110236220472"/>
  <pageSetup firstPageNumber="10" useFirstPageNumber="1" fitToHeight="0" horizontalDpi="600" verticalDpi="600" orientation="portrait" pageOrder="overThenDown" paperSize="9" r:id="rId1"/>
  <headerFooter>
    <oddFooter>&amp;C&amp;"標楷體,標準"&amp;10&amp;P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H10" sqref="H10"/>
    </sheetView>
  </sheetViews>
  <sheetFormatPr defaultColWidth="9.00390625" defaultRowHeight="26.25" customHeight="1"/>
  <cols>
    <col min="1" max="1" width="2.875" style="50" customWidth="1"/>
    <col min="2" max="3" width="2.875" style="51" customWidth="1"/>
    <col min="4" max="4" width="22.00390625" style="28" customWidth="1"/>
    <col min="5" max="7" width="17.75390625" style="45" customWidth="1"/>
    <col min="8" max="12" width="15.75390625" style="45" customWidth="1"/>
    <col min="13" max="13" width="7.375" style="5" customWidth="1"/>
    <col min="14" max="16384" width="9.00390625" style="6" customWidth="1"/>
  </cols>
  <sheetData>
    <row r="1" spans="1:13" s="12" customFormat="1" ht="22.5" customHeight="1">
      <c r="A1" s="36"/>
      <c r="B1" s="36"/>
      <c r="C1" s="36"/>
      <c r="D1" s="37"/>
      <c r="E1" s="10"/>
      <c r="F1" s="66" t="s">
        <v>58</v>
      </c>
      <c r="G1" s="66"/>
      <c r="H1" s="79" t="s">
        <v>59</v>
      </c>
      <c r="I1" s="79"/>
      <c r="J1" s="79"/>
      <c r="K1" s="10"/>
      <c r="L1" s="10"/>
      <c r="M1" s="11"/>
    </row>
    <row r="2" spans="1:13" s="18" customFormat="1" ht="22.5" customHeight="1">
      <c r="A2" s="38"/>
      <c r="B2" s="38"/>
      <c r="C2" s="38"/>
      <c r="D2" s="69" t="s">
        <v>60</v>
      </c>
      <c r="E2" s="70"/>
      <c r="F2" s="70"/>
      <c r="G2" s="70"/>
      <c r="H2" s="71" t="s">
        <v>61</v>
      </c>
      <c r="I2" s="70"/>
      <c r="J2" s="70"/>
      <c r="K2" s="70"/>
      <c r="L2" s="14"/>
      <c r="M2" s="17"/>
    </row>
    <row r="3" spans="1:13" s="18" customFormat="1" ht="22.5" customHeight="1">
      <c r="A3" s="38"/>
      <c r="B3" s="38"/>
      <c r="C3" s="38"/>
      <c r="D3" s="39"/>
      <c r="E3" s="14"/>
      <c r="F3" s="14"/>
      <c r="G3" s="14" t="s">
        <v>0</v>
      </c>
      <c r="H3" s="15" t="s">
        <v>1</v>
      </c>
      <c r="I3" s="15"/>
      <c r="J3" s="15"/>
      <c r="K3" s="14"/>
      <c r="L3" s="14"/>
      <c r="M3" s="17"/>
    </row>
    <row r="4" spans="1:13" s="26" customFormat="1" ht="22.5" customHeight="1">
      <c r="A4" s="67" t="s">
        <v>35</v>
      </c>
      <c r="B4" s="67"/>
      <c r="C4" s="67"/>
      <c r="D4" s="68"/>
      <c r="E4" s="23"/>
      <c r="F4" s="23"/>
      <c r="G4" s="23" t="s">
        <v>62</v>
      </c>
      <c r="H4" s="24" t="s">
        <v>63</v>
      </c>
      <c r="I4" s="24"/>
      <c r="J4" s="24"/>
      <c r="K4" s="23"/>
      <c r="L4" s="74" t="s">
        <v>3</v>
      </c>
      <c r="M4" s="75"/>
    </row>
    <row r="5" spans="1:13" s="27" customFormat="1" ht="26.25" customHeight="1">
      <c r="A5" s="64" t="s">
        <v>4</v>
      </c>
      <c r="B5" s="64"/>
      <c r="C5" s="64"/>
      <c r="D5" s="65"/>
      <c r="E5" s="76" t="s">
        <v>5</v>
      </c>
      <c r="F5" s="76"/>
      <c r="G5" s="76"/>
      <c r="H5" s="76" t="s">
        <v>6</v>
      </c>
      <c r="I5" s="76"/>
      <c r="J5" s="76"/>
      <c r="K5" s="76"/>
      <c r="L5" s="77" t="s">
        <v>7</v>
      </c>
      <c r="M5" s="72" t="s">
        <v>8</v>
      </c>
    </row>
    <row r="6" spans="1:13" s="27" customFormat="1" ht="30" customHeight="1">
      <c r="A6" s="41" t="s">
        <v>64</v>
      </c>
      <c r="B6" s="42" t="s">
        <v>65</v>
      </c>
      <c r="C6" s="42" t="s">
        <v>66</v>
      </c>
      <c r="D6" s="43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17</v>
      </c>
      <c r="J6" s="40" t="s">
        <v>18</v>
      </c>
      <c r="K6" s="40" t="s">
        <v>15</v>
      </c>
      <c r="L6" s="78"/>
      <c r="M6" s="73"/>
    </row>
    <row r="7" spans="1:13" ht="26.25" customHeight="1">
      <c r="A7" s="60" t="s">
        <v>19</v>
      </c>
      <c r="B7" s="61" t="s">
        <v>19</v>
      </c>
      <c r="C7" s="61" t="s">
        <v>19</v>
      </c>
      <c r="D7" s="53" t="s">
        <v>76</v>
      </c>
      <c r="E7" s="4">
        <f aca="true" t="shared" si="0" ref="E7:F9">E8</f>
        <v>0</v>
      </c>
      <c r="F7" s="4">
        <f t="shared" si="0"/>
        <v>0</v>
      </c>
      <c r="G7" s="4">
        <f>E7+F7</f>
        <v>0</v>
      </c>
      <c r="H7" s="4">
        <f aca="true" t="shared" si="1" ref="H7:J9">H8</f>
        <v>112399915</v>
      </c>
      <c r="I7" s="4">
        <f t="shared" si="1"/>
        <v>0</v>
      </c>
      <c r="J7" s="4">
        <f t="shared" si="1"/>
        <v>0</v>
      </c>
      <c r="K7" s="4">
        <f>H7+I7+J7</f>
        <v>112399915</v>
      </c>
      <c r="L7" s="4">
        <f>K7-G7</f>
        <v>112399915</v>
      </c>
      <c r="M7" s="44" t="s">
        <v>19</v>
      </c>
    </row>
    <row r="8" spans="1:13" ht="26.25" customHeight="1">
      <c r="A8" s="62" t="s">
        <v>19</v>
      </c>
      <c r="B8" s="63" t="s">
        <v>19</v>
      </c>
      <c r="C8" s="63" t="s">
        <v>19</v>
      </c>
      <c r="D8" s="53" t="s">
        <v>74</v>
      </c>
      <c r="E8" s="4">
        <f t="shared" si="0"/>
        <v>0</v>
      </c>
      <c r="F8" s="4">
        <f t="shared" si="0"/>
        <v>0</v>
      </c>
      <c r="G8" s="4">
        <f>E8+F8</f>
        <v>0</v>
      </c>
      <c r="H8" s="4">
        <f t="shared" si="1"/>
        <v>112399915</v>
      </c>
      <c r="I8" s="4">
        <f t="shared" si="1"/>
        <v>0</v>
      </c>
      <c r="J8" s="4">
        <f t="shared" si="1"/>
        <v>0</v>
      </c>
      <c r="K8" s="4">
        <f>H8+I8+J8</f>
        <v>112399915</v>
      </c>
      <c r="L8" s="4">
        <f>K8-G8</f>
        <v>112399915</v>
      </c>
      <c r="M8" s="5" t="s">
        <v>19</v>
      </c>
    </row>
    <row r="9" spans="1:13" ht="26.25" customHeight="1">
      <c r="A9" s="56">
        <v>3</v>
      </c>
      <c r="B9" s="57" t="s">
        <v>19</v>
      </c>
      <c r="C9" s="57" t="s">
        <v>19</v>
      </c>
      <c r="D9" s="53" t="s">
        <v>27</v>
      </c>
      <c r="E9" s="4">
        <f t="shared" si="0"/>
        <v>0</v>
      </c>
      <c r="F9" s="4">
        <f t="shared" si="0"/>
        <v>0</v>
      </c>
      <c r="G9" s="4">
        <f>E9+F9</f>
        <v>0</v>
      </c>
      <c r="H9" s="4">
        <f t="shared" si="1"/>
        <v>112399915</v>
      </c>
      <c r="I9" s="4">
        <f t="shared" si="1"/>
        <v>0</v>
      </c>
      <c r="J9" s="4">
        <f t="shared" si="1"/>
        <v>0</v>
      </c>
      <c r="K9" s="4">
        <f>H9+I9+J9</f>
        <v>112399915</v>
      </c>
      <c r="L9" s="4">
        <f>K9-G9</f>
        <v>112399915</v>
      </c>
      <c r="M9" s="5" t="s">
        <v>19</v>
      </c>
    </row>
    <row r="10" spans="1:13" ht="26.25" customHeight="1">
      <c r="A10" s="56" t="s">
        <v>19</v>
      </c>
      <c r="B10" s="57" t="s">
        <v>19</v>
      </c>
      <c r="C10" s="57" t="s">
        <v>21</v>
      </c>
      <c r="D10" s="53" t="s">
        <v>28</v>
      </c>
      <c r="E10" s="4">
        <v>0</v>
      </c>
      <c r="F10" s="4">
        <v>0</v>
      </c>
      <c r="G10" s="4">
        <f>E10+F10</f>
        <v>0</v>
      </c>
      <c r="H10" s="4">
        <v>112399915</v>
      </c>
      <c r="I10" s="4">
        <v>0</v>
      </c>
      <c r="J10" s="4">
        <v>0</v>
      </c>
      <c r="K10" s="4">
        <f>H10+I10+J10</f>
        <v>112399915</v>
      </c>
      <c r="L10" s="4">
        <f>K10-G10</f>
        <v>112399915</v>
      </c>
      <c r="M10" s="5" t="s">
        <v>19</v>
      </c>
    </row>
    <row r="11" spans="1:12" ht="26.25" customHeight="1">
      <c r="A11" s="1"/>
      <c r="B11" s="2"/>
      <c r="C11" s="2"/>
      <c r="D11" s="3"/>
      <c r="E11" s="4"/>
      <c r="F11" s="4"/>
      <c r="G11" s="4"/>
      <c r="H11" s="4"/>
      <c r="I11" s="4"/>
      <c r="J11" s="4"/>
      <c r="K11" s="4"/>
      <c r="L11" s="4"/>
    </row>
    <row r="12" spans="1:12" ht="26.25" customHeight="1">
      <c r="A12" s="1"/>
      <c r="B12" s="2"/>
      <c r="C12" s="2"/>
      <c r="D12" s="3"/>
      <c r="E12" s="4"/>
      <c r="F12" s="4"/>
      <c r="G12" s="4"/>
      <c r="H12" s="4"/>
      <c r="I12" s="4"/>
      <c r="J12" s="4"/>
      <c r="K12" s="4"/>
      <c r="L12" s="4"/>
    </row>
    <row r="13" spans="1:12" ht="26.25" customHeight="1">
      <c r="A13" s="1"/>
      <c r="B13" s="2"/>
      <c r="C13" s="2"/>
      <c r="D13" s="3"/>
      <c r="E13" s="4"/>
      <c r="F13" s="4"/>
      <c r="G13" s="4"/>
      <c r="H13" s="4"/>
      <c r="I13" s="4"/>
      <c r="J13" s="4"/>
      <c r="K13" s="4"/>
      <c r="L13" s="4"/>
    </row>
    <row r="14" spans="1:4" ht="26.25" customHeight="1">
      <c r="A14" s="1"/>
      <c r="B14" s="2"/>
      <c r="C14" s="2"/>
      <c r="D14" s="3"/>
    </row>
    <row r="15" spans="1:4" ht="26.25" customHeight="1">
      <c r="A15" s="1"/>
      <c r="B15" s="2"/>
      <c r="C15" s="2"/>
      <c r="D15" s="3"/>
    </row>
    <row r="16" spans="1:4" ht="26.25" customHeight="1">
      <c r="A16" s="1"/>
      <c r="B16" s="2"/>
      <c r="C16" s="2"/>
      <c r="D16" s="3"/>
    </row>
    <row r="17" spans="1:4" ht="26.25" customHeight="1">
      <c r="A17" s="1"/>
      <c r="B17" s="2"/>
      <c r="C17" s="2"/>
      <c r="D17" s="3"/>
    </row>
    <row r="18" spans="1:4" ht="26.25" customHeight="1">
      <c r="A18" s="1"/>
      <c r="B18" s="2"/>
      <c r="C18" s="2"/>
      <c r="D18" s="3"/>
    </row>
    <row r="29" spans="1:13" ht="26.25" customHeight="1">
      <c r="A29" s="46"/>
      <c r="B29" s="47"/>
      <c r="C29" s="47"/>
      <c r="D29" s="32"/>
      <c r="E29" s="48"/>
      <c r="F29" s="48"/>
      <c r="G29" s="48"/>
      <c r="H29" s="48"/>
      <c r="I29" s="48"/>
      <c r="J29" s="48"/>
      <c r="K29" s="48"/>
      <c r="L29" s="48"/>
      <c r="M29" s="49"/>
    </row>
  </sheetData>
  <sheetProtection/>
  <mergeCells count="11">
    <mergeCell ref="A5:D5"/>
    <mergeCell ref="E5:G5"/>
    <mergeCell ref="H5:K5"/>
    <mergeCell ref="L5:L6"/>
    <mergeCell ref="M5:M6"/>
    <mergeCell ref="F1:G1"/>
    <mergeCell ref="H1:J1"/>
    <mergeCell ref="D2:G2"/>
    <mergeCell ref="H2:K2"/>
    <mergeCell ref="A4:D4"/>
    <mergeCell ref="L4:M4"/>
  </mergeCells>
  <printOptions horizontalCentered="1"/>
  <pageMargins left="0.7480314960629921" right="0.7480314960629921" top="0.7480314960629921" bottom="0.7480314960629921" header="0.31496062992125984" footer="0.5118110236220472"/>
  <pageSetup firstPageNumber="12" useFirstPageNumber="1" fitToHeight="0" horizontalDpi="600" verticalDpi="600" orientation="portrait" pageOrder="overThenDown" paperSize="9" r:id="rId1"/>
  <headerFooter>
    <oddFooter>&amp;C&amp;"標楷體,標準"&amp;10&amp;P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11" sqref="G11"/>
    </sheetView>
  </sheetViews>
  <sheetFormatPr defaultColWidth="9.00390625" defaultRowHeight="26.25" customHeight="1"/>
  <cols>
    <col min="1" max="1" width="2.875" style="1" customWidth="1"/>
    <col min="2" max="4" width="2.875" style="2" customWidth="1"/>
    <col min="5" max="5" width="22.00390625" style="28" customWidth="1"/>
    <col min="6" max="8" width="17.50390625" style="35" customWidth="1"/>
    <col min="9" max="13" width="15.75390625" style="35" customWidth="1"/>
    <col min="14" max="14" width="7.375" style="29" customWidth="1"/>
    <col min="15" max="16384" width="9.00390625" style="6" customWidth="1"/>
  </cols>
  <sheetData>
    <row r="1" spans="1:14" s="12" customFormat="1" ht="22.5" customHeight="1">
      <c r="A1" s="7"/>
      <c r="B1" s="7"/>
      <c r="C1" s="7"/>
      <c r="D1" s="7"/>
      <c r="E1" s="8"/>
      <c r="F1" s="9"/>
      <c r="G1" s="66" t="s">
        <v>58</v>
      </c>
      <c r="H1" s="66"/>
      <c r="I1" s="79" t="s">
        <v>59</v>
      </c>
      <c r="J1" s="79"/>
      <c r="K1" s="79"/>
      <c r="L1" s="9"/>
      <c r="M1" s="9"/>
      <c r="N1" s="11"/>
    </row>
    <row r="2" spans="1:14" s="18" customFormat="1" ht="22.5" customHeight="1">
      <c r="A2" s="13"/>
      <c r="B2" s="13"/>
      <c r="C2" s="13"/>
      <c r="D2" s="13"/>
      <c r="E2" s="69" t="s">
        <v>67</v>
      </c>
      <c r="F2" s="70"/>
      <c r="G2" s="70"/>
      <c r="H2" s="70"/>
      <c r="I2" s="71" t="s">
        <v>68</v>
      </c>
      <c r="J2" s="70"/>
      <c r="K2" s="70"/>
      <c r="L2" s="70"/>
      <c r="M2" s="16"/>
      <c r="N2" s="17"/>
    </row>
    <row r="3" spans="1:14" s="18" customFormat="1" ht="22.5" customHeight="1">
      <c r="A3" s="13"/>
      <c r="B3" s="13"/>
      <c r="C3" s="13"/>
      <c r="D3" s="13"/>
      <c r="E3" s="19"/>
      <c r="F3" s="16"/>
      <c r="G3" s="16"/>
      <c r="H3" s="14" t="s">
        <v>36</v>
      </c>
      <c r="I3" s="15" t="s">
        <v>37</v>
      </c>
      <c r="J3" s="20"/>
      <c r="K3" s="20"/>
      <c r="L3" s="16"/>
      <c r="M3" s="16"/>
      <c r="N3" s="17"/>
    </row>
    <row r="4" spans="1:14" s="26" customFormat="1" ht="22.5" customHeight="1">
      <c r="A4" s="67" t="s">
        <v>2</v>
      </c>
      <c r="B4" s="67"/>
      <c r="C4" s="67"/>
      <c r="D4" s="67"/>
      <c r="E4" s="21"/>
      <c r="F4" s="22"/>
      <c r="G4" s="22"/>
      <c r="H4" s="23" t="s">
        <v>62</v>
      </c>
      <c r="I4" s="24" t="s">
        <v>69</v>
      </c>
      <c r="J4" s="25"/>
      <c r="K4" s="25"/>
      <c r="L4" s="22"/>
      <c r="M4" s="74" t="s">
        <v>3</v>
      </c>
      <c r="N4" s="75"/>
    </row>
    <row r="5" spans="1:14" s="27" customFormat="1" ht="26.25" customHeight="1">
      <c r="A5" s="82" t="s">
        <v>4</v>
      </c>
      <c r="B5" s="82"/>
      <c r="C5" s="82"/>
      <c r="D5" s="82"/>
      <c r="E5" s="83"/>
      <c r="F5" s="84" t="s">
        <v>5</v>
      </c>
      <c r="G5" s="85"/>
      <c r="H5" s="85"/>
      <c r="I5" s="84" t="s">
        <v>6</v>
      </c>
      <c r="J5" s="85"/>
      <c r="K5" s="85"/>
      <c r="L5" s="85"/>
      <c r="M5" s="80" t="s">
        <v>7</v>
      </c>
      <c r="N5" s="87" t="s">
        <v>8</v>
      </c>
    </row>
    <row r="6" spans="1:14" s="27" customFormat="1" ht="15" customHeight="1">
      <c r="A6" s="83" t="s">
        <v>9</v>
      </c>
      <c r="B6" s="91" t="s">
        <v>10</v>
      </c>
      <c r="C6" s="91" t="s">
        <v>11</v>
      </c>
      <c r="D6" s="91" t="s">
        <v>38</v>
      </c>
      <c r="E6" s="93" t="s">
        <v>12</v>
      </c>
      <c r="F6" s="80" t="s">
        <v>13</v>
      </c>
      <c r="G6" s="80" t="s">
        <v>14</v>
      </c>
      <c r="H6" s="80" t="s">
        <v>15</v>
      </c>
      <c r="I6" s="80" t="s">
        <v>16</v>
      </c>
      <c r="J6" s="80" t="s">
        <v>17</v>
      </c>
      <c r="K6" s="80" t="s">
        <v>18</v>
      </c>
      <c r="L6" s="80" t="s">
        <v>15</v>
      </c>
      <c r="M6" s="86"/>
      <c r="N6" s="88"/>
    </row>
    <row r="7" spans="1:14" s="27" customFormat="1" ht="15" customHeight="1">
      <c r="A7" s="90"/>
      <c r="B7" s="92"/>
      <c r="C7" s="92"/>
      <c r="D7" s="92"/>
      <c r="E7" s="81"/>
      <c r="F7" s="81"/>
      <c r="G7" s="81"/>
      <c r="H7" s="81"/>
      <c r="I7" s="81"/>
      <c r="J7" s="81"/>
      <c r="K7" s="81"/>
      <c r="L7" s="81"/>
      <c r="M7" s="81"/>
      <c r="N7" s="89"/>
    </row>
    <row r="8" spans="1:14" ht="26.25" customHeight="1">
      <c r="A8" s="58" t="s">
        <v>19</v>
      </c>
      <c r="B8" s="59" t="s">
        <v>19</v>
      </c>
      <c r="C8" s="59" t="s">
        <v>19</v>
      </c>
      <c r="D8" s="59" t="s">
        <v>19</v>
      </c>
      <c r="E8" s="52" t="s">
        <v>78</v>
      </c>
      <c r="F8" s="4">
        <f>F9+F13+F17+F22</f>
        <v>19853000000</v>
      </c>
      <c r="G8" s="4">
        <f>G9+G13+G17+G22</f>
        <v>0</v>
      </c>
      <c r="H8" s="4">
        <f aca="true" t="shared" si="0" ref="H8:H28">F8+G8</f>
        <v>19853000000</v>
      </c>
      <c r="I8" s="4">
        <f>I9+I13+I17+I22</f>
        <v>19996219905</v>
      </c>
      <c r="J8" s="4">
        <f>J9+J13+J17+J22</f>
        <v>0</v>
      </c>
      <c r="K8" s="4">
        <f>K9+K13+K17+K22</f>
        <v>0</v>
      </c>
      <c r="L8" s="4">
        <f aca="true" t="shared" si="1" ref="L8:L28">I8+J8+K8</f>
        <v>19996219905</v>
      </c>
      <c r="M8" s="4">
        <f aca="true" t="shared" si="2" ref="M8:M28">L8-H8</f>
        <v>143219905</v>
      </c>
      <c r="N8" s="29" t="s">
        <v>19</v>
      </c>
    </row>
    <row r="9" spans="1:14" ht="26.25" customHeight="1">
      <c r="A9" s="56" t="s">
        <v>21</v>
      </c>
      <c r="B9" s="57" t="s">
        <v>19</v>
      </c>
      <c r="C9" s="57" t="s">
        <v>19</v>
      </c>
      <c r="D9" s="57" t="s">
        <v>19</v>
      </c>
      <c r="E9" s="52" t="s">
        <v>39</v>
      </c>
      <c r="F9" s="4">
        <f aca="true" t="shared" si="3" ref="F9:G11">F10</f>
        <v>19853000000</v>
      </c>
      <c r="G9" s="4">
        <f t="shared" si="3"/>
        <v>0</v>
      </c>
      <c r="H9" s="4">
        <f t="shared" si="0"/>
        <v>19853000000</v>
      </c>
      <c r="I9" s="4">
        <f aca="true" t="shared" si="4" ref="I9:K11">I10</f>
        <v>19853000000</v>
      </c>
      <c r="J9" s="4">
        <f t="shared" si="4"/>
        <v>0</v>
      </c>
      <c r="K9" s="4">
        <f t="shared" si="4"/>
        <v>0</v>
      </c>
      <c r="L9" s="4">
        <f t="shared" si="1"/>
        <v>19853000000</v>
      </c>
      <c r="M9" s="4">
        <f t="shared" si="2"/>
        <v>0</v>
      </c>
      <c r="N9" s="29" t="s">
        <v>19</v>
      </c>
    </row>
    <row r="10" spans="1:14" ht="26.25" customHeight="1">
      <c r="A10" s="56" t="s">
        <v>19</v>
      </c>
      <c r="B10" s="57" t="s">
        <v>21</v>
      </c>
      <c r="C10" s="57" t="s">
        <v>19</v>
      </c>
      <c r="D10" s="57" t="s">
        <v>19</v>
      </c>
      <c r="E10" s="52" t="s">
        <v>40</v>
      </c>
      <c r="F10" s="4">
        <f t="shared" si="3"/>
        <v>19853000000</v>
      </c>
      <c r="G10" s="4">
        <f t="shared" si="3"/>
        <v>0</v>
      </c>
      <c r="H10" s="4">
        <f t="shared" si="0"/>
        <v>19853000000</v>
      </c>
      <c r="I10" s="4">
        <f t="shared" si="4"/>
        <v>19853000000</v>
      </c>
      <c r="J10" s="4">
        <f t="shared" si="4"/>
        <v>0</v>
      </c>
      <c r="K10" s="4">
        <f t="shared" si="4"/>
        <v>0</v>
      </c>
      <c r="L10" s="4">
        <f t="shared" si="1"/>
        <v>19853000000</v>
      </c>
      <c r="M10" s="4">
        <f t="shared" si="2"/>
        <v>0</v>
      </c>
      <c r="N10" s="29" t="s">
        <v>19</v>
      </c>
    </row>
    <row r="11" spans="1:14" ht="26.25" customHeight="1">
      <c r="A11" s="56" t="s">
        <v>19</v>
      </c>
      <c r="B11" s="57" t="s">
        <v>19</v>
      </c>
      <c r="C11" s="57" t="s">
        <v>21</v>
      </c>
      <c r="D11" s="57" t="s">
        <v>19</v>
      </c>
      <c r="E11" s="52" t="s">
        <v>41</v>
      </c>
      <c r="F11" s="4">
        <f t="shared" si="3"/>
        <v>19853000000</v>
      </c>
      <c r="G11" s="4">
        <f t="shared" si="3"/>
        <v>0</v>
      </c>
      <c r="H11" s="4">
        <f t="shared" si="0"/>
        <v>19853000000</v>
      </c>
      <c r="I11" s="4">
        <f t="shared" si="4"/>
        <v>19853000000</v>
      </c>
      <c r="J11" s="4">
        <f t="shared" si="4"/>
        <v>0</v>
      </c>
      <c r="K11" s="4">
        <f t="shared" si="4"/>
        <v>0</v>
      </c>
      <c r="L11" s="4">
        <f t="shared" si="1"/>
        <v>19853000000</v>
      </c>
      <c r="M11" s="4">
        <f t="shared" si="2"/>
        <v>0</v>
      </c>
      <c r="N11" s="29" t="s">
        <v>19</v>
      </c>
    </row>
    <row r="12" spans="1:14" ht="26.25" customHeight="1">
      <c r="A12" s="56" t="s">
        <v>19</v>
      </c>
      <c r="B12" s="57" t="s">
        <v>19</v>
      </c>
      <c r="C12" s="57" t="s">
        <v>19</v>
      </c>
      <c r="D12" s="57" t="s">
        <v>21</v>
      </c>
      <c r="E12" s="52" t="s">
        <v>42</v>
      </c>
      <c r="F12" s="4">
        <v>19853000000</v>
      </c>
      <c r="G12" s="4">
        <v>0</v>
      </c>
      <c r="H12" s="4">
        <f t="shared" si="0"/>
        <v>19853000000</v>
      </c>
      <c r="I12" s="4">
        <v>19853000000</v>
      </c>
      <c r="J12" s="4">
        <v>0</v>
      </c>
      <c r="K12" s="4">
        <v>0</v>
      </c>
      <c r="L12" s="4">
        <f t="shared" si="1"/>
        <v>19853000000</v>
      </c>
      <c r="M12" s="4">
        <f t="shared" si="2"/>
        <v>0</v>
      </c>
      <c r="N12" s="29" t="s">
        <v>19</v>
      </c>
    </row>
    <row r="13" spans="1:14" ht="26.25" customHeight="1">
      <c r="A13" s="56" t="s">
        <v>24</v>
      </c>
      <c r="B13" s="57" t="s">
        <v>19</v>
      </c>
      <c r="C13" s="57" t="s">
        <v>19</v>
      </c>
      <c r="D13" s="57" t="s">
        <v>19</v>
      </c>
      <c r="E13" s="52" t="s">
        <v>43</v>
      </c>
      <c r="F13" s="4">
        <f aca="true" t="shared" si="5" ref="F13:G15">F14</f>
        <v>0</v>
      </c>
      <c r="G13" s="4">
        <f t="shared" si="5"/>
        <v>0</v>
      </c>
      <c r="H13" s="4">
        <f t="shared" si="0"/>
        <v>0</v>
      </c>
      <c r="I13" s="4">
        <f aca="true" t="shared" si="6" ref="I13:K15">I14</f>
        <v>18529729</v>
      </c>
      <c r="J13" s="4">
        <f t="shared" si="6"/>
        <v>0</v>
      </c>
      <c r="K13" s="4">
        <f t="shared" si="6"/>
        <v>0</v>
      </c>
      <c r="L13" s="4">
        <f t="shared" si="1"/>
        <v>18529729</v>
      </c>
      <c r="M13" s="4">
        <f t="shared" si="2"/>
        <v>18529729</v>
      </c>
      <c r="N13" s="29" t="s">
        <v>19</v>
      </c>
    </row>
    <row r="14" spans="1:14" ht="26.25" customHeight="1">
      <c r="A14" s="56" t="s">
        <v>19</v>
      </c>
      <c r="B14" s="57">
        <v>1</v>
      </c>
      <c r="C14" s="57" t="s">
        <v>19</v>
      </c>
      <c r="D14" s="57" t="s">
        <v>19</v>
      </c>
      <c r="E14" s="52" t="s">
        <v>44</v>
      </c>
      <c r="F14" s="4">
        <f t="shared" si="5"/>
        <v>0</v>
      </c>
      <c r="G14" s="4">
        <f t="shared" si="5"/>
        <v>0</v>
      </c>
      <c r="H14" s="4">
        <f t="shared" si="0"/>
        <v>0</v>
      </c>
      <c r="I14" s="4">
        <f t="shared" si="6"/>
        <v>18529729</v>
      </c>
      <c r="J14" s="4">
        <f t="shared" si="6"/>
        <v>0</v>
      </c>
      <c r="K14" s="4">
        <f t="shared" si="6"/>
        <v>0</v>
      </c>
      <c r="L14" s="4">
        <f t="shared" si="1"/>
        <v>18529729</v>
      </c>
      <c r="M14" s="4">
        <f t="shared" si="2"/>
        <v>18529729</v>
      </c>
      <c r="N14" s="29" t="s">
        <v>19</v>
      </c>
    </row>
    <row r="15" spans="1:14" ht="26.25" customHeight="1">
      <c r="A15" s="56" t="s">
        <v>19</v>
      </c>
      <c r="B15" s="57" t="s">
        <v>19</v>
      </c>
      <c r="C15" s="57">
        <v>1</v>
      </c>
      <c r="D15" s="57" t="s">
        <v>19</v>
      </c>
      <c r="E15" s="52" t="s">
        <v>45</v>
      </c>
      <c r="F15" s="4">
        <f t="shared" si="5"/>
        <v>0</v>
      </c>
      <c r="G15" s="4">
        <f t="shared" si="5"/>
        <v>0</v>
      </c>
      <c r="H15" s="4">
        <f t="shared" si="0"/>
        <v>0</v>
      </c>
      <c r="I15" s="4">
        <f t="shared" si="6"/>
        <v>18529729</v>
      </c>
      <c r="J15" s="4">
        <f t="shared" si="6"/>
        <v>0</v>
      </c>
      <c r="K15" s="4">
        <f t="shared" si="6"/>
        <v>0</v>
      </c>
      <c r="L15" s="4">
        <f t="shared" si="1"/>
        <v>18529729</v>
      </c>
      <c r="M15" s="4">
        <f t="shared" si="2"/>
        <v>18529729</v>
      </c>
      <c r="N15" s="29" t="s">
        <v>19</v>
      </c>
    </row>
    <row r="16" spans="1:14" ht="26.25" customHeight="1">
      <c r="A16" s="56" t="s">
        <v>19</v>
      </c>
      <c r="B16" s="57" t="s">
        <v>19</v>
      </c>
      <c r="C16" s="57" t="s">
        <v>19</v>
      </c>
      <c r="D16" s="57" t="s">
        <v>21</v>
      </c>
      <c r="E16" s="52" t="s">
        <v>46</v>
      </c>
      <c r="F16" s="4">
        <v>0</v>
      </c>
      <c r="G16" s="4">
        <v>0</v>
      </c>
      <c r="H16" s="4">
        <f t="shared" si="0"/>
        <v>0</v>
      </c>
      <c r="I16" s="4">
        <v>18529729</v>
      </c>
      <c r="J16" s="4">
        <v>0</v>
      </c>
      <c r="K16" s="4">
        <v>0</v>
      </c>
      <c r="L16" s="4">
        <f t="shared" si="1"/>
        <v>18529729</v>
      </c>
      <c r="M16" s="4">
        <f t="shared" si="2"/>
        <v>18529729</v>
      </c>
      <c r="N16" s="29" t="s">
        <v>19</v>
      </c>
    </row>
    <row r="17" spans="1:14" ht="26.25" customHeight="1">
      <c r="A17" s="56">
        <v>3</v>
      </c>
      <c r="B17" s="57" t="s">
        <v>19</v>
      </c>
      <c r="C17" s="57" t="s">
        <v>19</v>
      </c>
      <c r="D17" s="57" t="s">
        <v>19</v>
      </c>
      <c r="E17" s="52" t="s">
        <v>47</v>
      </c>
      <c r="F17" s="4">
        <f>F18</f>
        <v>0</v>
      </c>
      <c r="G17" s="4">
        <f>G18</f>
        <v>0</v>
      </c>
      <c r="H17" s="4">
        <f t="shared" si="0"/>
        <v>0</v>
      </c>
      <c r="I17" s="4">
        <f>I18</f>
        <v>116038088</v>
      </c>
      <c r="J17" s="4">
        <f>J18</f>
        <v>0</v>
      </c>
      <c r="K17" s="4">
        <f>K18</f>
        <v>0</v>
      </c>
      <c r="L17" s="4">
        <f t="shared" si="1"/>
        <v>116038088</v>
      </c>
      <c r="M17" s="4">
        <f t="shared" si="2"/>
        <v>116038088</v>
      </c>
      <c r="N17" s="29" t="s">
        <v>19</v>
      </c>
    </row>
    <row r="18" spans="1:14" ht="26.25" customHeight="1">
      <c r="A18" s="56" t="s">
        <v>19</v>
      </c>
      <c r="B18" s="57">
        <v>1</v>
      </c>
      <c r="C18" s="57" t="s">
        <v>19</v>
      </c>
      <c r="D18" s="57" t="s">
        <v>19</v>
      </c>
      <c r="E18" s="52" t="s">
        <v>48</v>
      </c>
      <c r="F18" s="4">
        <f>F19+F21</f>
        <v>0</v>
      </c>
      <c r="G18" s="4">
        <f>G19+G21</f>
        <v>0</v>
      </c>
      <c r="H18" s="4">
        <f t="shared" si="0"/>
        <v>0</v>
      </c>
      <c r="I18" s="4">
        <f>I19+I21</f>
        <v>116038088</v>
      </c>
      <c r="J18" s="4">
        <f>J19+J21</f>
        <v>0</v>
      </c>
      <c r="K18" s="4">
        <f>K19+K21</f>
        <v>0</v>
      </c>
      <c r="L18" s="4">
        <f t="shared" si="1"/>
        <v>116038088</v>
      </c>
      <c r="M18" s="4">
        <f t="shared" si="2"/>
        <v>116038088</v>
      </c>
      <c r="N18" s="29" t="s">
        <v>19</v>
      </c>
    </row>
    <row r="19" spans="1:14" ht="26.25" customHeight="1">
      <c r="A19" s="56" t="s">
        <v>19</v>
      </c>
      <c r="B19" s="57" t="s">
        <v>19</v>
      </c>
      <c r="C19" s="57">
        <v>1</v>
      </c>
      <c r="D19" s="57" t="s">
        <v>19</v>
      </c>
      <c r="E19" s="52" t="s">
        <v>49</v>
      </c>
      <c r="F19" s="4">
        <f>F20</f>
        <v>0</v>
      </c>
      <c r="G19" s="4">
        <f>G20</f>
        <v>0</v>
      </c>
      <c r="H19" s="4">
        <f t="shared" si="0"/>
        <v>0</v>
      </c>
      <c r="I19" s="4">
        <f>I20</f>
        <v>112399915</v>
      </c>
      <c r="J19" s="4">
        <f>J20</f>
        <v>0</v>
      </c>
      <c r="K19" s="4">
        <f>K20</f>
        <v>0</v>
      </c>
      <c r="L19" s="4">
        <f t="shared" si="1"/>
        <v>112399915</v>
      </c>
      <c r="M19" s="4">
        <f t="shared" si="2"/>
        <v>112399915</v>
      </c>
      <c r="N19" s="29" t="s">
        <v>19</v>
      </c>
    </row>
    <row r="20" spans="1:14" ht="26.25" customHeight="1">
      <c r="A20" s="56" t="s">
        <v>19</v>
      </c>
      <c r="B20" s="57" t="s">
        <v>19</v>
      </c>
      <c r="C20" s="57" t="s">
        <v>19</v>
      </c>
      <c r="D20" s="57" t="s">
        <v>21</v>
      </c>
      <c r="E20" s="52" t="s">
        <v>50</v>
      </c>
      <c r="F20" s="4">
        <v>0</v>
      </c>
      <c r="G20" s="4">
        <v>0</v>
      </c>
      <c r="H20" s="4">
        <f t="shared" si="0"/>
        <v>0</v>
      </c>
      <c r="I20" s="4">
        <v>112399915</v>
      </c>
      <c r="J20" s="4">
        <v>0</v>
      </c>
      <c r="K20" s="4">
        <v>0</v>
      </c>
      <c r="L20" s="4">
        <f t="shared" si="1"/>
        <v>112399915</v>
      </c>
      <c r="M20" s="4">
        <f t="shared" si="2"/>
        <v>112399915</v>
      </c>
      <c r="N20" s="29" t="s">
        <v>19</v>
      </c>
    </row>
    <row r="21" spans="1:14" ht="26.25" customHeight="1">
      <c r="A21" s="56" t="s">
        <v>19</v>
      </c>
      <c r="B21" s="57" t="s">
        <v>19</v>
      </c>
      <c r="C21" s="57">
        <v>2</v>
      </c>
      <c r="D21" s="57" t="s">
        <v>19</v>
      </c>
      <c r="E21" s="52" t="s">
        <v>51</v>
      </c>
      <c r="F21" s="4">
        <v>0</v>
      </c>
      <c r="G21" s="4">
        <v>0</v>
      </c>
      <c r="H21" s="4">
        <f t="shared" si="0"/>
        <v>0</v>
      </c>
      <c r="I21" s="4">
        <v>3638173</v>
      </c>
      <c r="J21" s="4">
        <v>0</v>
      </c>
      <c r="K21" s="4">
        <v>0</v>
      </c>
      <c r="L21" s="4">
        <f t="shared" si="1"/>
        <v>3638173</v>
      </c>
      <c r="M21" s="4">
        <f t="shared" si="2"/>
        <v>3638173</v>
      </c>
      <c r="N21" s="29" t="s">
        <v>19</v>
      </c>
    </row>
    <row r="22" spans="1:14" ht="26.25" customHeight="1">
      <c r="A22" s="56">
        <v>4</v>
      </c>
      <c r="B22" s="57" t="s">
        <v>19</v>
      </c>
      <c r="C22" s="57" t="s">
        <v>19</v>
      </c>
      <c r="D22" s="57" t="s">
        <v>19</v>
      </c>
      <c r="E22" s="52" t="s">
        <v>52</v>
      </c>
      <c r="F22" s="4">
        <f>F23+F26</f>
        <v>0</v>
      </c>
      <c r="G22" s="4">
        <f>G23+G26</f>
        <v>0</v>
      </c>
      <c r="H22" s="4">
        <f t="shared" si="0"/>
        <v>0</v>
      </c>
      <c r="I22" s="4">
        <f>I23+I26</f>
        <v>8652088</v>
      </c>
      <c r="J22" s="4">
        <f>J23+J26</f>
        <v>0</v>
      </c>
      <c r="K22" s="4">
        <f>K23+K26</f>
        <v>0</v>
      </c>
      <c r="L22" s="4">
        <f t="shared" si="1"/>
        <v>8652088</v>
      </c>
      <c r="M22" s="4">
        <f t="shared" si="2"/>
        <v>8652088</v>
      </c>
      <c r="N22" s="29" t="s">
        <v>19</v>
      </c>
    </row>
    <row r="23" spans="1:14" ht="26.25" customHeight="1">
      <c r="A23" s="56" t="s">
        <v>19</v>
      </c>
      <c r="B23" s="57">
        <v>1</v>
      </c>
      <c r="C23" s="57" t="s">
        <v>19</v>
      </c>
      <c r="D23" s="57" t="s">
        <v>19</v>
      </c>
      <c r="E23" s="52" t="s">
        <v>53</v>
      </c>
      <c r="F23" s="4">
        <f>F24</f>
        <v>0</v>
      </c>
      <c r="G23" s="4">
        <f>G24</f>
        <v>0</v>
      </c>
      <c r="H23" s="4">
        <f t="shared" si="0"/>
        <v>0</v>
      </c>
      <c r="I23" s="4">
        <f aca="true" t="shared" si="7" ref="I23:K24">I24</f>
        <v>8055536</v>
      </c>
      <c r="J23" s="4">
        <f t="shared" si="7"/>
        <v>0</v>
      </c>
      <c r="K23" s="4">
        <f t="shared" si="7"/>
        <v>0</v>
      </c>
      <c r="L23" s="4">
        <f t="shared" si="1"/>
        <v>8055536</v>
      </c>
      <c r="M23" s="4">
        <f t="shared" si="2"/>
        <v>8055536</v>
      </c>
      <c r="N23" s="29" t="s">
        <v>19</v>
      </c>
    </row>
    <row r="24" spans="1:14" ht="26.25" customHeight="1">
      <c r="A24" s="56" t="s">
        <v>19</v>
      </c>
      <c r="B24" s="57" t="s">
        <v>19</v>
      </c>
      <c r="C24" s="57" t="s">
        <v>21</v>
      </c>
      <c r="D24" s="57" t="s">
        <v>19</v>
      </c>
      <c r="E24" s="52" t="s">
        <v>54</v>
      </c>
      <c r="F24" s="4">
        <f>F25</f>
        <v>0</v>
      </c>
      <c r="G24" s="4">
        <f>G25</f>
        <v>0</v>
      </c>
      <c r="H24" s="4">
        <f t="shared" si="0"/>
        <v>0</v>
      </c>
      <c r="I24" s="4">
        <f t="shared" si="7"/>
        <v>8055536</v>
      </c>
      <c r="J24" s="4">
        <f t="shared" si="7"/>
        <v>0</v>
      </c>
      <c r="K24" s="4">
        <f t="shared" si="7"/>
        <v>0</v>
      </c>
      <c r="L24" s="4">
        <f t="shared" si="1"/>
        <v>8055536</v>
      </c>
      <c r="M24" s="4">
        <f t="shared" si="2"/>
        <v>8055536</v>
      </c>
      <c r="N24" s="29" t="s">
        <v>19</v>
      </c>
    </row>
    <row r="25" spans="1:14" ht="26.25" customHeight="1">
      <c r="A25" s="56" t="s">
        <v>19</v>
      </c>
      <c r="B25" s="57" t="s">
        <v>19</v>
      </c>
      <c r="C25" s="57" t="s">
        <v>19</v>
      </c>
      <c r="D25" s="57">
        <v>1</v>
      </c>
      <c r="E25" s="52" t="s">
        <v>55</v>
      </c>
      <c r="F25" s="4">
        <v>0</v>
      </c>
      <c r="G25" s="4">
        <v>0</v>
      </c>
      <c r="H25" s="4">
        <f t="shared" si="0"/>
        <v>0</v>
      </c>
      <c r="I25" s="4">
        <v>8055536</v>
      </c>
      <c r="J25" s="4">
        <v>0</v>
      </c>
      <c r="K25" s="4">
        <v>0</v>
      </c>
      <c r="L25" s="4">
        <f t="shared" si="1"/>
        <v>8055536</v>
      </c>
      <c r="M25" s="4">
        <f t="shared" si="2"/>
        <v>8055536</v>
      </c>
      <c r="N25" s="29" t="s">
        <v>19</v>
      </c>
    </row>
    <row r="26" spans="1:14" ht="26.25" customHeight="1">
      <c r="A26" s="56" t="s">
        <v>19</v>
      </c>
      <c r="B26" s="57">
        <v>2</v>
      </c>
      <c r="C26" s="57" t="s">
        <v>19</v>
      </c>
      <c r="D26" s="57" t="s">
        <v>19</v>
      </c>
      <c r="E26" s="52" t="s">
        <v>56</v>
      </c>
      <c r="F26" s="4">
        <f>F27</f>
        <v>0</v>
      </c>
      <c r="G26" s="4">
        <f>G27</f>
        <v>0</v>
      </c>
      <c r="H26" s="4">
        <f t="shared" si="0"/>
        <v>0</v>
      </c>
      <c r="I26" s="4">
        <f aca="true" t="shared" si="8" ref="I26:K27">I27</f>
        <v>596552</v>
      </c>
      <c r="J26" s="4">
        <f t="shared" si="8"/>
        <v>0</v>
      </c>
      <c r="K26" s="4">
        <f t="shared" si="8"/>
        <v>0</v>
      </c>
      <c r="L26" s="4">
        <f t="shared" si="1"/>
        <v>596552</v>
      </c>
      <c r="M26" s="4">
        <f t="shared" si="2"/>
        <v>596552</v>
      </c>
      <c r="N26" s="29" t="s">
        <v>19</v>
      </c>
    </row>
    <row r="27" spans="1:14" ht="26.25" customHeight="1">
      <c r="A27" s="56" t="s">
        <v>19</v>
      </c>
      <c r="B27" s="57" t="s">
        <v>19</v>
      </c>
      <c r="C27" s="57" t="s">
        <v>21</v>
      </c>
      <c r="D27" s="57" t="s">
        <v>19</v>
      </c>
      <c r="E27" s="52" t="s">
        <v>57</v>
      </c>
      <c r="F27" s="4">
        <f>F28</f>
        <v>0</v>
      </c>
      <c r="G27" s="4">
        <f>G28</f>
        <v>0</v>
      </c>
      <c r="H27" s="4">
        <f t="shared" si="0"/>
        <v>0</v>
      </c>
      <c r="I27" s="4">
        <f t="shared" si="8"/>
        <v>596552</v>
      </c>
      <c r="J27" s="4">
        <f t="shared" si="8"/>
        <v>0</v>
      </c>
      <c r="K27" s="4">
        <f t="shared" si="8"/>
        <v>0</v>
      </c>
      <c r="L27" s="4">
        <f t="shared" si="1"/>
        <v>596552</v>
      </c>
      <c r="M27" s="4">
        <f t="shared" si="2"/>
        <v>596552</v>
      </c>
      <c r="N27" s="29" t="s">
        <v>19</v>
      </c>
    </row>
    <row r="28" spans="1:14" ht="26.25" customHeight="1">
      <c r="A28" s="56" t="s">
        <v>19</v>
      </c>
      <c r="B28" s="57" t="s">
        <v>19</v>
      </c>
      <c r="C28" s="57" t="s">
        <v>19</v>
      </c>
      <c r="D28" s="57">
        <v>1</v>
      </c>
      <c r="E28" s="52" t="s">
        <v>77</v>
      </c>
      <c r="F28" s="4">
        <v>0</v>
      </c>
      <c r="G28" s="4">
        <v>0</v>
      </c>
      <c r="H28" s="4">
        <f t="shared" si="0"/>
        <v>0</v>
      </c>
      <c r="I28" s="4">
        <v>596552</v>
      </c>
      <c r="J28" s="4">
        <v>0</v>
      </c>
      <c r="K28" s="4">
        <v>0</v>
      </c>
      <c r="L28" s="4">
        <f t="shared" si="1"/>
        <v>596552</v>
      </c>
      <c r="M28" s="4">
        <f t="shared" si="2"/>
        <v>596552</v>
      </c>
      <c r="N28" s="29" t="s">
        <v>19</v>
      </c>
    </row>
    <row r="29" spans="6:13" ht="26.25" customHeight="1">
      <c r="F29" s="4"/>
      <c r="G29" s="4"/>
      <c r="H29" s="4"/>
      <c r="I29" s="4"/>
      <c r="J29" s="4"/>
      <c r="K29" s="4"/>
      <c r="L29" s="4"/>
      <c r="M29" s="4"/>
    </row>
    <row r="30" spans="1:14" ht="26.25" customHeight="1">
      <c r="A30" s="30"/>
      <c r="B30" s="31"/>
      <c r="C30" s="31"/>
      <c r="D30" s="31"/>
      <c r="E30" s="32"/>
      <c r="F30" s="33"/>
      <c r="G30" s="33"/>
      <c r="H30" s="33"/>
      <c r="I30" s="33"/>
      <c r="J30" s="33"/>
      <c r="K30" s="33"/>
      <c r="L30" s="33"/>
      <c r="M30" s="33"/>
      <c r="N30" s="34"/>
    </row>
  </sheetData>
  <sheetProtection/>
  <mergeCells count="23">
    <mergeCell ref="G1:H1"/>
    <mergeCell ref="I1:K1"/>
    <mergeCell ref="E2:H2"/>
    <mergeCell ref="I2:L2"/>
    <mergeCell ref="A4:D4"/>
    <mergeCell ref="M4:N4"/>
    <mergeCell ref="A5:E5"/>
    <mergeCell ref="F5:H5"/>
    <mergeCell ref="I5:L5"/>
    <mergeCell ref="M5:M7"/>
    <mergeCell ref="N5:N7"/>
    <mergeCell ref="A6:A7"/>
    <mergeCell ref="B6:B7"/>
    <mergeCell ref="C6:C7"/>
    <mergeCell ref="D6:D7"/>
    <mergeCell ref="E6:E7"/>
    <mergeCell ref="L6:L7"/>
    <mergeCell ref="F6:F7"/>
    <mergeCell ref="G6:G7"/>
    <mergeCell ref="H6:H7"/>
    <mergeCell ref="I6:I7"/>
    <mergeCell ref="J6:J7"/>
    <mergeCell ref="K6:K7"/>
  </mergeCells>
  <printOptions horizontalCentered="1"/>
  <pageMargins left="0.7480314960629921" right="0.7480314960629921" top="0.7480314960629921" bottom="0.7480314960629921" header="0.31496062992125984" footer="0.5118110236220472"/>
  <pageSetup firstPageNumber="28" useFirstPageNumber="1" fitToHeight="0" horizontalDpi="600" verticalDpi="600" orientation="portrait" pageOrder="overThenDown" paperSize="9" r:id="rId1"/>
  <headerFooter>
    <oddFooter>&amp;C&amp;"標楷體,標準"&amp;10&amp;P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2018-04-11T03:41:42Z</cp:lastPrinted>
  <dcterms:created xsi:type="dcterms:W3CDTF">2014-06-09T07:35:15Z</dcterms:created>
  <dcterms:modified xsi:type="dcterms:W3CDTF">2018-04-16T06:15:04Z</dcterms:modified>
  <cp:category/>
  <cp:version/>
  <cp:contentType/>
  <cp:contentStatus/>
</cp:coreProperties>
</file>