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715" windowHeight="8205" activeTab="0"/>
  </bookViews>
  <sheets>
    <sheet name="表5國資" sheetId="1" r:id="rId1"/>
  </sheets>
  <externalReferences>
    <externalReference r:id="rId4"/>
    <externalReference r:id="rId5"/>
    <externalReference r:id="rId6"/>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'表5國資'!$A$1:$I$43</definedName>
    <definedName name="Print_Area_MI">#REF!</definedName>
    <definedName name="_xlnm.Print_Titles" localSheetId="0">'表5國資'!$1:$4</definedName>
    <definedName name="TT">#REF!</definedName>
  </definedNames>
  <calcPr fullCalcOnLoad="1"/>
</workbook>
</file>

<file path=xl/sharedStrings.xml><?xml version="1.0" encoding="utf-8"?>
<sst xmlns="http://schemas.openxmlformats.org/spreadsheetml/2006/main" count="54" uniqueCount="54">
  <si>
    <t>單位：百萬元</t>
  </si>
  <si>
    <t>行政院主管</t>
  </si>
  <si>
    <t xml:space="preserve">  1.中央銀行</t>
  </si>
  <si>
    <t>經濟部主管</t>
  </si>
  <si>
    <t>財政部主管</t>
  </si>
  <si>
    <t xml:space="preserve"> </t>
  </si>
  <si>
    <t>交通部主管</t>
  </si>
  <si>
    <t>國軍退除役官兵輔導委員會主管</t>
  </si>
  <si>
    <t>勞工委員會主管</t>
  </si>
  <si>
    <t>衛生署主管</t>
  </si>
  <si>
    <t>98年度營業基金（國營事業）截至98年9月底固定資產投資計畫執行情形</t>
  </si>
  <si>
    <r>
      <t>主</t>
    </r>
    <r>
      <rPr>
        <sz val="17"/>
        <color indexed="8"/>
        <rFont val="Times New Roman"/>
        <family val="1"/>
      </rPr>
      <t xml:space="preserve"> </t>
    </r>
    <r>
      <rPr>
        <sz val="17"/>
        <color indexed="8"/>
        <rFont val="標楷體"/>
        <family val="4"/>
      </rPr>
      <t>管</t>
    </r>
    <r>
      <rPr>
        <sz val="17"/>
        <color indexed="8"/>
        <rFont val="Times New Roman"/>
        <family val="1"/>
      </rPr>
      <t xml:space="preserve"> </t>
    </r>
    <r>
      <rPr>
        <sz val="17"/>
        <color indexed="8"/>
        <rFont val="標楷體"/>
        <family val="4"/>
      </rPr>
      <t>機</t>
    </r>
    <r>
      <rPr>
        <sz val="17"/>
        <color indexed="8"/>
        <rFont val="Times New Roman"/>
        <family val="1"/>
      </rPr>
      <t xml:space="preserve"> </t>
    </r>
    <r>
      <rPr>
        <sz val="17"/>
        <color indexed="8"/>
        <rFont val="標楷體"/>
        <family val="4"/>
      </rPr>
      <t>關</t>
    </r>
    <r>
      <rPr>
        <sz val="17"/>
        <color indexed="8"/>
        <rFont val="Times New Roman"/>
        <family val="1"/>
      </rPr>
      <t xml:space="preserve"> </t>
    </r>
    <r>
      <rPr>
        <sz val="17"/>
        <color indexed="8"/>
        <rFont val="標楷體"/>
        <family val="4"/>
      </rPr>
      <t>及</t>
    </r>
    <r>
      <rPr>
        <sz val="17"/>
        <color indexed="8"/>
        <rFont val="Times New Roman"/>
        <family val="1"/>
      </rPr>
      <t xml:space="preserve"> </t>
    </r>
    <r>
      <rPr>
        <sz val="17"/>
        <color indexed="8"/>
        <rFont val="標楷體"/>
        <family val="4"/>
      </rPr>
      <t>國</t>
    </r>
    <r>
      <rPr>
        <sz val="17"/>
        <color indexed="8"/>
        <rFont val="Times New Roman"/>
        <family val="1"/>
      </rPr>
      <t xml:space="preserve"> </t>
    </r>
    <r>
      <rPr>
        <sz val="17"/>
        <color indexed="8"/>
        <rFont val="標楷體"/>
        <family val="4"/>
      </rPr>
      <t>營</t>
    </r>
    <r>
      <rPr>
        <sz val="17"/>
        <color indexed="8"/>
        <rFont val="Times New Roman"/>
        <family val="1"/>
      </rPr>
      <t xml:space="preserve"> </t>
    </r>
    <r>
      <rPr>
        <sz val="17"/>
        <color indexed="8"/>
        <rFont val="標楷體"/>
        <family val="4"/>
      </rPr>
      <t>事</t>
    </r>
    <r>
      <rPr>
        <sz val="17"/>
        <color indexed="8"/>
        <rFont val="Times New Roman"/>
        <family val="1"/>
      </rPr>
      <t xml:space="preserve"> </t>
    </r>
    <r>
      <rPr>
        <sz val="17"/>
        <color indexed="8"/>
        <rFont val="標楷體"/>
        <family val="4"/>
      </rPr>
      <t>業</t>
    </r>
    <r>
      <rPr>
        <sz val="17"/>
        <color indexed="8"/>
        <rFont val="Times New Roman"/>
        <family val="1"/>
      </rPr>
      <t xml:space="preserve"> </t>
    </r>
    <r>
      <rPr>
        <sz val="17"/>
        <color indexed="8"/>
        <rFont val="標楷體"/>
        <family val="4"/>
      </rPr>
      <t>名</t>
    </r>
    <r>
      <rPr>
        <sz val="17"/>
        <color indexed="8"/>
        <rFont val="Times New Roman"/>
        <family val="1"/>
      </rPr>
      <t xml:space="preserve"> </t>
    </r>
    <r>
      <rPr>
        <sz val="17"/>
        <color indexed="8"/>
        <rFont val="標楷體"/>
        <family val="4"/>
      </rPr>
      <t>稱</t>
    </r>
  </si>
  <si>
    <t>可  支  用  預  算  數</t>
  </si>
  <si>
    <r>
      <t xml:space="preserve">分配預算數
</t>
    </r>
    <r>
      <rPr>
        <sz val="14"/>
        <color indexed="8"/>
        <rFont val="Times New Roman"/>
        <family val="1"/>
      </rPr>
      <t>(5)</t>
    </r>
  </si>
  <si>
    <r>
      <t xml:space="preserve">累計執行數
</t>
    </r>
    <r>
      <rPr>
        <sz val="14"/>
        <color indexed="8"/>
        <rFont val="Times New Roman"/>
        <family val="1"/>
      </rPr>
      <t>(6)</t>
    </r>
  </si>
  <si>
    <r>
      <t xml:space="preserve">占可支用
預算數％
</t>
    </r>
    <r>
      <rPr>
        <sz val="14"/>
        <color indexed="8"/>
        <rFont val="Times New Roman"/>
        <family val="1"/>
      </rPr>
      <t>(7)=(6)/(4)</t>
    </r>
  </si>
  <si>
    <r>
      <t xml:space="preserve">占分配預算
數％
</t>
    </r>
    <r>
      <rPr>
        <sz val="14"/>
        <color indexed="8"/>
        <rFont val="Times New Roman"/>
        <family val="1"/>
      </rPr>
      <t>(8)=(6)/(5)</t>
    </r>
  </si>
  <si>
    <r>
      <t xml:space="preserve">以前年度
保留數
</t>
    </r>
    <r>
      <rPr>
        <sz val="14"/>
        <color indexed="8"/>
        <rFont val="Times New Roman"/>
        <family val="1"/>
      </rPr>
      <t>(1)</t>
    </r>
  </si>
  <si>
    <r>
      <t xml:space="preserve">本年度
預算數
</t>
    </r>
    <r>
      <rPr>
        <sz val="14"/>
        <color indexed="8"/>
        <rFont val="Times New Roman"/>
        <family val="1"/>
      </rPr>
      <t>(2)</t>
    </r>
  </si>
  <si>
    <r>
      <t xml:space="preserve">本年度奉准
先行辦理數
</t>
    </r>
    <r>
      <rPr>
        <sz val="12"/>
        <color indexed="8"/>
        <rFont val="Times New Roman"/>
        <family val="1"/>
      </rPr>
      <t>(3)</t>
    </r>
  </si>
  <si>
    <r>
      <t>合</t>
    </r>
    <r>
      <rPr>
        <sz val="17"/>
        <color indexed="8"/>
        <rFont val="Times New Roman"/>
        <family val="1"/>
      </rPr>
      <t xml:space="preserve">           </t>
    </r>
    <r>
      <rPr>
        <sz val="17"/>
        <color indexed="8"/>
        <rFont val="標楷體"/>
        <family val="4"/>
      </rPr>
      <t xml:space="preserve">計
</t>
    </r>
    <r>
      <rPr>
        <sz val="14"/>
        <color indexed="8"/>
        <rFont val="Times New Roman"/>
        <family val="1"/>
      </rPr>
      <t>(4)=(1)+(2)+(3)</t>
    </r>
  </si>
  <si>
    <t>合        計</t>
  </si>
  <si>
    <t>附屬單位預算</t>
  </si>
  <si>
    <t xml:space="preserve">  2.台灣糖業股份有限公司</t>
  </si>
  <si>
    <t xml:space="preserve">  3.台灣中油股份有限公司</t>
  </si>
  <si>
    <t xml:space="preserve">  4.台灣電力股份有限公司</t>
  </si>
  <si>
    <t xml:space="preserve">  5.漢翔航空工業股份有限公司</t>
  </si>
  <si>
    <t xml:space="preserve">  6.台灣自來水股份有限公司</t>
  </si>
  <si>
    <t xml:space="preserve">  7.中國輸出入銀行</t>
  </si>
  <si>
    <t xml:space="preserve">  8.中央存款保險股份有限公司</t>
  </si>
  <si>
    <t xml:space="preserve">  9.臺灣金融控股股份有限公司</t>
  </si>
  <si>
    <t xml:space="preserve">  10.臺灣土地銀行股份有限公司</t>
  </si>
  <si>
    <t xml:space="preserve">  11.財政部印刷廠</t>
  </si>
  <si>
    <t xml:space="preserve">  12.臺灣菸酒股份有限公司</t>
  </si>
  <si>
    <t xml:space="preserve">  13.中華郵政股份有限公司</t>
  </si>
  <si>
    <r>
      <t xml:space="preserve">  14.交通部臺灣鐵路管理局</t>
    </r>
    <r>
      <rPr>
        <sz val="10"/>
        <color indexed="8"/>
        <rFont val="標楷體"/>
        <family val="4"/>
      </rPr>
      <t>〈註1〉</t>
    </r>
  </si>
  <si>
    <t xml:space="preserve">  15.交通部基隆港務局</t>
  </si>
  <si>
    <t xml:space="preserve">  16.交通部臺中港務局</t>
  </si>
  <si>
    <t xml:space="preserve">  17.交通部高雄港務局</t>
  </si>
  <si>
    <t xml:space="preserve">  18.交通部花蓮港務局</t>
  </si>
  <si>
    <t xml:space="preserve">  19.榮民工程股份有限公司</t>
  </si>
  <si>
    <t xml:space="preserve">  20.勞工保險局</t>
  </si>
  <si>
    <t xml:space="preserve">  21.中央健康保險局</t>
  </si>
  <si>
    <t>附屬單位預算分預算</t>
  </si>
  <si>
    <t xml:space="preserve">  22.中央造幣廠</t>
  </si>
  <si>
    <t xml:space="preserve">  23.中央印製廠</t>
  </si>
  <si>
    <t xml:space="preserve">  24.臺灣銀行股份有限公司</t>
  </si>
  <si>
    <t xml:space="preserve">  25.臺銀人壽保險股份有限公司</t>
  </si>
  <si>
    <t xml:space="preserve">  26.臺灣綜合證券股份有限公司</t>
  </si>
  <si>
    <t>註：1.本表可支用預算數已扣除臺灣鐵路管理局奉准提前於上年度先行辦理數0.2億元。</t>
  </si>
  <si>
    <t>　　2.本表數據係以新臺幣百萬元為單位及經四捨五入處理後列計，若有數據但未達百萬元者，則以”-“符號表示；另百分比欄位係以採計至元為單位核算，未達1％者，則以"0"表示。　</t>
  </si>
  <si>
    <t xml:space="preserve">  </t>
  </si>
  <si>
    <t xml:space="preserve">      </t>
  </si>
  <si>
    <t xml:space="preserve">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</si>
</sst>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_(* #,##0_);_(* \(#,##0\);_(* &quot;-&quot;_);_(@_)"/>
    <numFmt numFmtId="180" formatCode="_(&quot;$&quot;* #,##0.00_);_(&quot;$&quot;* \(#,##0.00\);_(&quot;$&quot;* &quot;-&quot;??_);_(@_)"/>
    <numFmt numFmtId="181" formatCode="_(* #,##0.00_);_(* \(#,##0.00\);_(* &quot;-&quot;??_);_(@_)"/>
    <numFmt numFmtId="182" formatCode="#,###"/>
    <numFmt numFmtId="183" formatCode="_-* #,##0\ \ \ \ _-;\-* #,##0_-;_-* &quot;-&quot;\ \ \ \ _-;_-@_-"/>
    <numFmt numFmtId="184" formatCode="_-* #,##0\ \ \ _-;\-* #,##0_-;_-* &quot;-  &quot;_-;_-@_-"/>
    <numFmt numFmtId="185" formatCode="_-* #,##0\ \ \ _-;\-\ #,##0\ \ \ _-;_-* &quot;-   &quot;_-;_-@_-"/>
    <numFmt numFmtId="186" formatCode="_-* #,##0\ \ \ _-;\-* #,##0_-;_-* &quot;-    &quot;_-;_-@_-"/>
    <numFmt numFmtId="187" formatCode="_-* #,##0.0\ \ \ \ _-;\-* #,##0.0_-;_-* &quot;-&quot;\ \ \ \ _-;_-@_-"/>
    <numFmt numFmtId="188" formatCode="_-* #,##0.00\ \ \ \ _-;\-* #,##0.00_-;_-* &quot;-&quot;\ \ \ \ _-;_-@_-"/>
    <numFmt numFmtId="189" formatCode="#,##0.0"/>
    <numFmt numFmtId="190" formatCode="_(* #,##0,,_);_(&quot;–&quot;* #,##0,,_);_(* &quot;&quot;_);_(@_)"/>
    <numFmt numFmtId="191" formatCode="_(* #,##0,,_);_(* &quot;–&quot;\ #,##0,,_);_(* &quot;&quot;_);_(@_)"/>
    <numFmt numFmtId="192" formatCode="#,###_ "/>
  </numFmts>
  <fonts count="32">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u val="single"/>
      <sz val="12"/>
      <color indexed="36"/>
      <name val="新細明體"/>
      <family val="1"/>
    </font>
    <font>
      <sz val="12"/>
      <name val="Times New Roman"/>
      <family val="1"/>
    </font>
    <font>
      <u val="single"/>
      <sz val="9"/>
      <color indexed="12"/>
      <name val="華康中楷體"/>
      <family val="3"/>
    </font>
    <font>
      <sz val="11"/>
      <name val="標楷體"/>
      <family val="4"/>
    </font>
    <font>
      <sz val="23"/>
      <color indexed="8"/>
      <name val="標楷體"/>
      <family val="4"/>
    </font>
    <font>
      <sz val="15"/>
      <color indexed="8"/>
      <name val="標楷體"/>
      <family val="4"/>
    </font>
    <font>
      <sz val="17"/>
      <color indexed="8"/>
      <name val="Times New Roman"/>
      <family val="1"/>
    </font>
    <font>
      <sz val="17"/>
      <color indexed="8"/>
      <name val="標楷體"/>
      <family val="4"/>
    </font>
    <font>
      <sz val="9"/>
      <name val="細明體"/>
      <family val="3"/>
    </font>
    <font>
      <sz val="17"/>
      <name val="標楷體"/>
      <family val="4"/>
    </font>
    <font>
      <sz val="14"/>
      <color indexed="8"/>
      <name val="Times New Roman"/>
      <family val="1"/>
    </font>
    <font>
      <sz val="12"/>
      <color indexed="8"/>
      <name val="ARIAL"/>
      <family val="2"/>
    </font>
    <font>
      <sz val="12"/>
      <color indexed="8"/>
      <name val="Times New Roman"/>
      <family val="1"/>
    </font>
    <font>
      <b/>
      <sz val="17"/>
      <color indexed="8"/>
      <name val="標楷體"/>
      <family val="4"/>
    </font>
    <font>
      <b/>
      <sz val="17"/>
      <name val="Times New Roman"/>
      <family val="1"/>
    </font>
    <font>
      <b/>
      <sz val="11"/>
      <color indexed="8"/>
      <name val="ARIAL"/>
      <family val="2"/>
    </font>
    <font>
      <sz val="17"/>
      <name val="Times New Roman"/>
      <family val="1"/>
    </font>
    <font>
      <sz val="11"/>
      <color indexed="8"/>
      <name val="ARIAL"/>
      <family val="2"/>
    </font>
    <font>
      <sz val="10"/>
      <color indexed="8"/>
      <name val="標楷體"/>
      <family val="4"/>
    </font>
    <font>
      <sz val="12"/>
      <name val="標楷體"/>
      <family val="4"/>
    </font>
    <font>
      <b/>
      <sz val="12"/>
      <color indexed="8"/>
      <name val="ARIAL"/>
      <family val="2"/>
    </font>
    <font>
      <sz val="12"/>
      <color indexed="8"/>
      <name val="標楷體"/>
      <family val="4"/>
    </font>
    <font>
      <b/>
      <sz val="12"/>
      <color indexed="8"/>
      <name val="標楷體"/>
      <family val="4"/>
    </font>
    <font>
      <sz val="14"/>
      <name val="標楷體"/>
      <family val="4"/>
    </font>
    <font>
      <sz val="13"/>
      <name val="標楷體"/>
      <family val="4"/>
    </font>
    <font>
      <sz val="14"/>
      <color indexed="8"/>
      <name val="ARIAL"/>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5" fillId="0" borderId="0">
      <alignment vertical="top"/>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7" fillId="0" borderId="0" applyFont="0" applyFill="0" applyBorder="0" applyAlignment="0" applyProtection="0"/>
    <xf numFmtId="0" fontId="8" fillId="0" borderId="0" applyNumberFormat="0" applyFill="0" applyBorder="0" applyAlignment="0" applyProtection="0"/>
  </cellStyleXfs>
  <cellXfs count="43">
    <xf numFmtId="0" fontId="0" fillId="0" borderId="0" xfId="0" applyAlignment="1">
      <alignment/>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5" fillId="0" borderId="0" xfId="19">
      <alignment vertical="top"/>
      <protection/>
    </xf>
    <xf numFmtId="0" fontId="11" fillId="0" borderId="0" xfId="19" applyFont="1" applyBorder="1" applyAlignment="1">
      <alignment horizontal="right"/>
      <protection/>
    </xf>
    <xf numFmtId="0" fontId="13" fillId="0" borderId="2" xfId="19" applyFont="1" applyBorder="1" applyAlignment="1">
      <alignment horizontal="center" vertical="center"/>
      <protection/>
    </xf>
    <xf numFmtId="0" fontId="15" fillId="0" borderId="1" xfId="20" applyFont="1" applyFill="1" applyBorder="1" applyAlignment="1">
      <alignment horizontal="center" vertical="center" wrapText="1"/>
      <protection/>
    </xf>
    <xf numFmtId="0" fontId="13" fillId="0" borderId="2" xfId="19" applyFont="1" applyBorder="1" applyAlignment="1">
      <alignment horizontal="center" vertical="center" wrapText="1"/>
      <protection/>
    </xf>
    <xf numFmtId="0" fontId="17" fillId="0" borderId="0" xfId="19" applyFont="1" applyBorder="1">
      <alignment vertical="top"/>
      <protection/>
    </xf>
    <xf numFmtId="0" fontId="17" fillId="0" borderId="0" xfId="19" applyFont="1">
      <alignment vertical="top"/>
      <protection/>
    </xf>
    <xf numFmtId="0" fontId="13" fillId="0" borderId="3" xfId="19" applyFont="1" applyBorder="1" applyAlignment="1">
      <alignment horizontal="center" vertical="center"/>
      <protection/>
    </xf>
    <xf numFmtId="0" fontId="13" fillId="0" borderId="1" xfId="19" applyFont="1" applyBorder="1" applyAlignment="1">
      <alignment horizontal="center" vertical="center" wrapText="1"/>
      <protection/>
    </xf>
    <xf numFmtId="0" fontId="13" fillId="0" borderId="3" xfId="19" applyFont="1" applyBorder="1" applyAlignment="1">
      <alignment horizontal="center" vertical="center" wrapText="1"/>
      <protection/>
    </xf>
    <xf numFmtId="0" fontId="19" fillId="0" borderId="3" xfId="19" applyFont="1" applyBorder="1" applyAlignment="1">
      <alignment horizontal="left" vertical="center"/>
      <protection/>
    </xf>
    <xf numFmtId="41" fontId="20" fillId="0" borderId="1" xfId="20" applyNumberFormat="1" applyFont="1" applyFill="1" applyBorder="1" applyAlignment="1" applyProtection="1" quotePrefix="1">
      <alignment horizontal="right" vertical="center" wrapText="1"/>
      <protection locked="0"/>
    </xf>
    <xf numFmtId="0" fontId="19" fillId="0" borderId="1" xfId="19" applyFont="1" applyBorder="1" applyAlignment="1">
      <alignment vertical="top" wrapText="1"/>
      <protection/>
    </xf>
    <xf numFmtId="182" fontId="20" fillId="0" borderId="1" xfId="20" applyNumberFormat="1" applyFont="1" applyFill="1" applyBorder="1" applyAlignment="1" applyProtection="1" quotePrefix="1">
      <alignment horizontal="right" vertical="center" wrapText="1"/>
      <protection locked="0"/>
    </xf>
    <xf numFmtId="0" fontId="21" fillId="0" borderId="0" xfId="19" applyFont="1" applyBorder="1">
      <alignment vertical="top"/>
      <protection/>
    </xf>
    <xf numFmtId="0" fontId="21" fillId="0" borderId="0" xfId="19" applyFont="1">
      <alignment vertical="top"/>
      <protection/>
    </xf>
    <xf numFmtId="0" fontId="13" fillId="0" borderId="1" xfId="19" applyFont="1" applyBorder="1" applyAlignment="1">
      <alignment vertical="top" wrapText="1"/>
      <protection/>
    </xf>
    <xf numFmtId="182" fontId="22" fillId="0" borderId="1" xfId="0" applyNumberFormat="1" applyFont="1" applyBorder="1" applyAlignment="1">
      <alignment horizontal="right" vertical="center"/>
    </xf>
    <xf numFmtId="3" fontId="22" fillId="0" borderId="1" xfId="0" applyNumberFormat="1" applyFont="1" applyBorder="1" applyAlignment="1">
      <alignment horizontal="right" vertical="center"/>
    </xf>
    <xf numFmtId="41" fontId="22" fillId="0" borderId="1" xfId="20" applyNumberFormat="1" applyFont="1" applyFill="1" applyBorder="1" applyAlignment="1" applyProtection="1" quotePrefix="1">
      <alignment horizontal="right" vertical="center" wrapText="1"/>
      <protection locked="0"/>
    </xf>
    <xf numFmtId="0" fontId="23" fillId="0" borderId="0" xfId="19" applyFont="1" applyBorder="1">
      <alignment vertical="top"/>
      <protection/>
    </xf>
    <xf numFmtId="0" fontId="23" fillId="0" borderId="0" xfId="19" applyFont="1">
      <alignment vertical="top"/>
      <protection/>
    </xf>
    <xf numFmtId="3" fontId="22" fillId="0" borderId="1" xfId="0" applyNumberFormat="1" applyFont="1" applyFill="1" applyBorder="1" applyAlignment="1">
      <alignment horizontal="right" vertical="center"/>
    </xf>
    <xf numFmtId="182" fontId="22" fillId="0" borderId="1" xfId="20" applyNumberFormat="1" applyFont="1" applyFill="1" applyBorder="1" applyAlignment="1" applyProtection="1" quotePrefix="1">
      <alignment horizontal="right" vertical="center" wrapText="1"/>
      <protection locked="0"/>
    </xf>
    <xf numFmtId="3" fontId="22" fillId="0" borderId="1" xfId="20" applyNumberFormat="1" applyFont="1" applyFill="1" applyBorder="1" applyAlignment="1" applyProtection="1" quotePrefix="1">
      <alignment horizontal="right" vertical="center" wrapText="1"/>
      <protection locked="0"/>
    </xf>
    <xf numFmtId="3" fontId="20" fillId="0" borderId="1" xfId="0" applyNumberFormat="1" applyFont="1" applyBorder="1" applyAlignment="1">
      <alignment horizontal="right" vertical="center"/>
    </xf>
    <xf numFmtId="182" fontId="20" fillId="0" borderId="1" xfId="0" applyNumberFormat="1" applyFont="1" applyBorder="1" applyAlignment="1">
      <alignment horizontal="right" vertical="center"/>
    </xf>
    <xf numFmtId="0" fontId="25" fillId="0" borderId="0" xfId="0" applyFont="1" applyFill="1" applyBorder="1" applyAlignment="1">
      <alignment vertical="top" wrapText="1"/>
    </xf>
    <xf numFmtId="0" fontId="25" fillId="0" borderId="0" xfId="0" applyFont="1" applyBorder="1" applyAlignment="1">
      <alignment vertical="top"/>
    </xf>
    <xf numFmtId="0" fontId="26" fillId="0" borderId="0" xfId="19" applyFont="1" applyAlignment="1">
      <alignment/>
      <protection/>
    </xf>
    <xf numFmtId="0" fontId="27" fillId="0" borderId="0" xfId="0" applyFont="1" applyFill="1" applyBorder="1" applyAlignment="1" applyProtection="1">
      <alignment horizontal="justify" vertical="top" wrapText="1"/>
      <protection/>
    </xf>
    <xf numFmtId="0" fontId="27" fillId="0" borderId="0" xfId="0" applyFont="1" applyFill="1" applyBorder="1" applyAlignment="1" applyProtection="1">
      <alignment horizontal="justify" vertical="top" wrapText="1"/>
      <protection/>
    </xf>
    <xf numFmtId="49" fontId="29" fillId="0" borderId="0" xfId="0" applyNumberFormat="1" applyFont="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0" fontId="24" fillId="0" borderId="0" xfId="19" applyFont="1">
      <alignment vertical="top"/>
      <protection/>
    </xf>
    <xf numFmtId="49" fontId="29" fillId="0" borderId="0" xfId="0" applyNumberFormat="1" applyFont="1" applyAlignment="1" applyProtection="1">
      <alignment/>
      <protection locked="0"/>
    </xf>
    <xf numFmtId="49" fontId="30" fillId="0" borderId="0" xfId="0" applyNumberFormat="1" applyFont="1" applyAlignment="1" applyProtection="1">
      <alignment/>
      <protection locked="0"/>
    </xf>
    <xf numFmtId="0" fontId="31" fillId="0" borderId="0" xfId="19" applyFont="1">
      <alignment vertical="top"/>
      <protection/>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九十三第二季--附表(附屬單位)" xfId="19"/>
    <cellStyle name="一般_表五" xfId="20"/>
    <cellStyle name="Comma" xfId="21"/>
    <cellStyle name="Comma [0]" xfId="22"/>
    <cellStyle name="Followed Hyperlink" xfId="23"/>
    <cellStyle name="Percent" xfId="24"/>
    <cellStyle name="Currency" xfId="25"/>
    <cellStyle name="Currency [0]" xfId="26"/>
    <cellStyle name="貨幣[0]_A-DET07" xfId="27"/>
    <cellStyle name="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25910;&#25903;&#26376;&#22577;\&#31435;&#27861;&#38498;&#22577;&#21578;\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showGridLines="0" tabSelected="1" showOutlineSymbols="0" zoomScale="75" zoomScaleNormal="75" zoomScaleSheetLayoutView="75" workbookViewId="0" topLeftCell="A1">
      <selection activeCell="A1" sqref="A1:I1"/>
    </sheetView>
  </sheetViews>
  <sheetFormatPr defaultColWidth="9.00390625" defaultRowHeight="12.75" customHeight="1"/>
  <cols>
    <col min="1" max="1" width="47.875" style="4" customWidth="1"/>
    <col min="2" max="2" width="16.25390625" style="4" customWidth="1"/>
    <col min="3" max="3" width="15.375" style="4" customWidth="1"/>
    <col min="4" max="4" width="17.875" style="4" customWidth="1"/>
    <col min="5" max="5" width="16.875" style="4" customWidth="1"/>
    <col min="6" max="6" width="18.50390625" style="4" customWidth="1"/>
    <col min="7" max="7" width="18.625" style="4" customWidth="1"/>
    <col min="8" max="8" width="14.75390625" style="4" customWidth="1"/>
    <col min="9" max="9" width="16.625" style="4" customWidth="1"/>
    <col min="10" max="16384" width="5.875" style="4" customWidth="1"/>
  </cols>
  <sheetData>
    <row r="1" spans="1:9" ht="36.75" customHeight="1">
      <c r="A1" s="1" t="s">
        <v>10</v>
      </c>
      <c r="B1" s="2"/>
      <c r="C1" s="2"/>
      <c r="D1" s="2"/>
      <c r="E1" s="2"/>
      <c r="F1" s="2"/>
      <c r="G1" s="2"/>
      <c r="H1" s="2"/>
      <c r="I1" s="3"/>
    </row>
    <row r="2" ht="20.25" customHeight="1">
      <c r="I2" s="5" t="s">
        <v>0</v>
      </c>
    </row>
    <row r="3" spans="1:10" s="10" customFormat="1" ht="29.25" customHeight="1">
      <c r="A3" s="6" t="s">
        <v>11</v>
      </c>
      <c r="B3" s="7" t="s">
        <v>12</v>
      </c>
      <c r="C3" s="7"/>
      <c r="D3" s="7"/>
      <c r="E3" s="7"/>
      <c r="F3" s="8" t="s">
        <v>13</v>
      </c>
      <c r="G3" s="8" t="s">
        <v>14</v>
      </c>
      <c r="H3" s="8" t="s">
        <v>15</v>
      </c>
      <c r="I3" s="8" t="s">
        <v>16</v>
      </c>
      <c r="J3" s="9"/>
    </row>
    <row r="4" spans="1:10" s="10" customFormat="1" ht="72" customHeight="1">
      <c r="A4" s="11"/>
      <c r="B4" s="12" t="s">
        <v>17</v>
      </c>
      <c r="C4" s="12" t="s">
        <v>18</v>
      </c>
      <c r="D4" s="12" t="s">
        <v>19</v>
      </c>
      <c r="E4" s="12" t="s">
        <v>20</v>
      </c>
      <c r="F4" s="13"/>
      <c r="G4" s="13"/>
      <c r="H4" s="13"/>
      <c r="I4" s="13"/>
      <c r="J4" s="9"/>
    </row>
    <row r="5" spans="1:10" s="10" customFormat="1" ht="27.75" customHeight="1">
      <c r="A5" s="14" t="s">
        <v>21</v>
      </c>
      <c r="B5" s="15">
        <f aca="true" t="shared" si="0" ref="B5:G5">B6+B35</f>
        <v>16688</v>
      </c>
      <c r="C5" s="15">
        <f t="shared" si="0"/>
        <v>199662</v>
      </c>
      <c r="D5" s="15">
        <f t="shared" si="0"/>
        <v>9175</v>
      </c>
      <c r="E5" s="15">
        <f t="shared" si="0"/>
        <v>225525</v>
      </c>
      <c r="F5" s="15">
        <f t="shared" si="0"/>
        <v>133772</v>
      </c>
      <c r="G5" s="15">
        <f t="shared" si="0"/>
        <v>123237</v>
      </c>
      <c r="H5" s="15">
        <v>55</v>
      </c>
      <c r="I5" s="15">
        <v>92</v>
      </c>
      <c r="J5" s="9"/>
    </row>
    <row r="6" spans="1:10" s="10" customFormat="1" ht="27.75" customHeight="1">
      <c r="A6" s="16" t="s">
        <v>22</v>
      </c>
      <c r="B6" s="17">
        <f aca="true" t="shared" si="1" ref="B6:G6">B7+B9+B15+B22+B29+B31+B33</f>
        <v>16629</v>
      </c>
      <c r="C6" s="17">
        <f t="shared" si="1"/>
        <v>198369</v>
      </c>
      <c r="D6" s="17">
        <f t="shared" si="1"/>
        <v>9175</v>
      </c>
      <c r="E6" s="17">
        <f t="shared" si="1"/>
        <v>224173</v>
      </c>
      <c r="F6" s="15">
        <f t="shared" si="1"/>
        <v>132886</v>
      </c>
      <c r="G6" s="15">
        <f t="shared" si="1"/>
        <v>122480</v>
      </c>
      <c r="H6" s="15">
        <v>55</v>
      </c>
      <c r="I6" s="15">
        <v>92</v>
      </c>
      <c r="J6" s="9"/>
    </row>
    <row r="7" spans="1:10" s="19" customFormat="1" ht="27.75" customHeight="1">
      <c r="A7" s="16" t="s">
        <v>1</v>
      </c>
      <c r="B7" s="17">
        <f aca="true" t="shared" si="2" ref="B7:G7">B8</f>
        <v>0</v>
      </c>
      <c r="C7" s="17">
        <f t="shared" si="2"/>
        <v>53</v>
      </c>
      <c r="D7" s="17">
        <f t="shared" si="2"/>
        <v>0</v>
      </c>
      <c r="E7" s="17">
        <f t="shared" si="2"/>
        <v>53</v>
      </c>
      <c r="F7" s="15">
        <f t="shared" si="2"/>
        <v>49</v>
      </c>
      <c r="G7" s="15">
        <f t="shared" si="2"/>
        <v>50</v>
      </c>
      <c r="H7" s="15">
        <v>94</v>
      </c>
      <c r="I7" s="15">
        <v>102</v>
      </c>
      <c r="J7" s="18"/>
    </row>
    <row r="8" spans="1:10" s="25" customFormat="1" ht="27.75" customHeight="1">
      <c r="A8" s="20" t="s">
        <v>2</v>
      </c>
      <c r="B8" s="21">
        <v>0</v>
      </c>
      <c r="C8" s="22">
        <v>53</v>
      </c>
      <c r="D8" s="21">
        <v>0</v>
      </c>
      <c r="E8" s="22">
        <f>SUM(B8:D8)</f>
        <v>53</v>
      </c>
      <c r="F8" s="22">
        <v>49</v>
      </c>
      <c r="G8" s="23">
        <v>50</v>
      </c>
      <c r="H8" s="23">
        <v>94</v>
      </c>
      <c r="I8" s="23">
        <v>102</v>
      </c>
      <c r="J8" s="24"/>
    </row>
    <row r="9" spans="1:10" s="19" customFormat="1" ht="27.75" customHeight="1">
      <c r="A9" s="16" t="s">
        <v>3</v>
      </c>
      <c r="B9" s="15">
        <f aca="true" t="shared" si="3" ref="B9:G9">SUM(B10:B14)</f>
        <v>9298</v>
      </c>
      <c r="C9" s="15">
        <f t="shared" si="3"/>
        <v>178632</v>
      </c>
      <c r="D9" s="17">
        <f t="shared" si="3"/>
        <v>6314</v>
      </c>
      <c r="E9" s="15">
        <f t="shared" si="3"/>
        <v>194244</v>
      </c>
      <c r="F9" s="15">
        <f t="shared" si="3"/>
        <v>120012</v>
      </c>
      <c r="G9" s="15">
        <f t="shared" si="3"/>
        <v>113972</v>
      </c>
      <c r="H9" s="15">
        <v>59</v>
      </c>
      <c r="I9" s="15">
        <v>95</v>
      </c>
      <c r="J9" s="18"/>
    </row>
    <row r="10" spans="1:10" s="25" customFormat="1" ht="27.75" customHeight="1">
      <c r="A10" s="20" t="s">
        <v>23</v>
      </c>
      <c r="B10" s="22">
        <v>430</v>
      </c>
      <c r="C10" s="22">
        <v>1073</v>
      </c>
      <c r="D10" s="21">
        <v>0</v>
      </c>
      <c r="E10" s="22">
        <f>SUM(B10:D10)</f>
        <v>1503</v>
      </c>
      <c r="F10" s="22">
        <v>575</v>
      </c>
      <c r="G10" s="23">
        <v>447</v>
      </c>
      <c r="H10" s="23">
        <v>30</v>
      </c>
      <c r="I10" s="23">
        <v>78</v>
      </c>
      <c r="J10" s="24"/>
    </row>
    <row r="11" spans="1:10" s="25" customFormat="1" ht="27.75" customHeight="1">
      <c r="A11" s="20" t="s">
        <v>24</v>
      </c>
      <c r="B11" s="22">
        <v>1462</v>
      </c>
      <c r="C11" s="22">
        <v>20590</v>
      </c>
      <c r="D11" s="21">
        <v>0</v>
      </c>
      <c r="E11" s="26">
        <f>SUM(B11:D11)</f>
        <v>22052</v>
      </c>
      <c r="F11" s="22">
        <v>13953</v>
      </c>
      <c r="G11" s="23">
        <v>13886</v>
      </c>
      <c r="H11" s="23">
        <v>63</v>
      </c>
      <c r="I11" s="23">
        <v>100</v>
      </c>
      <c r="J11" s="24"/>
    </row>
    <row r="12" spans="1:10" s="25" customFormat="1" ht="27.75" customHeight="1">
      <c r="A12" s="20" t="s">
        <v>25</v>
      </c>
      <c r="B12" s="22">
        <v>5312</v>
      </c>
      <c r="C12" s="22">
        <v>141993</v>
      </c>
      <c r="D12" s="21">
        <v>265</v>
      </c>
      <c r="E12" s="26">
        <f>SUM(B12:D12)</f>
        <v>147570</v>
      </c>
      <c r="F12" s="22">
        <v>95193</v>
      </c>
      <c r="G12" s="23">
        <v>90581</v>
      </c>
      <c r="H12" s="23">
        <v>61</v>
      </c>
      <c r="I12" s="23">
        <v>95</v>
      </c>
      <c r="J12" s="24"/>
    </row>
    <row r="13" spans="1:10" s="25" customFormat="1" ht="27.75" customHeight="1">
      <c r="A13" s="20" t="s">
        <v>26</v>
      </c>
      <c r="B13" s="22">
        <v>256</v>
      </c>
      <c r="C13" s="22">
        <v>2366</v>
      </c>
      <c r="D13" s="21">
        <v>0</v>
      </c>
      <c r="E13" s="22">
        <f>SUM(B13:D13)</f>
        <v>2622</v>
      </c>
      <c r="F13" s="22">
        <v>993</v>
      </c>
      <c r="G13" s="23">
        <v>478</v>
      </c>
      <c r="H13" s="23">
        <v>18</v>
      </c>
      <c r="I13" s="23">
        <v>48</v>
      </c>
      <c r="J13" s="24"/>
    </row>
    <row r="14" spans="1:10" s="25" customFormat="1" ht="27.75" customHeight="1">
      <c r="A14" s="20" t="s">
        <v>27</v>
      </c>
      <c r="B14" s="22">
        <v>1838</v>
      </c>
      <c r="C14" s="22">
        <v>12610</v>
      </c>
      <c r="D14" s="21">
        <v>6049</v>
      </c>
      <c r="E14" s="26">
        <f>SUM(B14:D14)</f>
        <v>20497</v>
      </c>
      <c r="F14" s="22">
        <v>9298</v>
      </c>
      <c r="G14" s="23">
        <v>8580</v>
      </c>
      <c r="H14" s="23">
        <v>42</v>
      </c>
      <c r="I14" s="23">
        <v>92</v>
      </c>
      <c r="J14" s="24"/>
    </row>
    <row r="15" spans="1:10" s="19" customFormat="1" ht="33" customHeight="1">
      <c r="A15" s="16" t="s">
        <v>4</v>
      </c>
      <c r="B15" s="15">
        <f aca="true" t="shared" si="4" ref="B15:G15">SUM(B16:B21)</f>
        <v>199</v>
      </c>
      <c r="C15" s="15">
        <f t="shared" si="4"/>
        <v>2356</v>
      </c>
      <c r="D15" s="15">
        <f t="shared" si="4"/>
        <v>5</v>
      </c>
      <c r="E15" s="15">
        <f t="shared" si="4"/>
        <v>2560</v>
      </c>
      <c r="F15" s="15">
        <f t="shared" si="4"/>
        <v>1645</v>
      </c>
      <c r="G15" s="15">
        <f t="shared" si="4"/>
        <v>1502</v>
      </c>
      <c r="H15" s="15">
        <v>59</v>
      </c>
      <c r="I15" s="15">
        <v>91</v>
      </c>
      <c r="J15" s="18"/>
    </row>
    <row r="16" spans="1:10" s="19" customFormat="1" ht="33" customHeight="1">
      <c r="A16" s="20" t="s">
        <v>28</v>
      </c>
      <c r="B16" s="23">
        <v>0</v>
      </c>
      <c r="C16" s="23">
        <v>8</v>
      </c>
      <c r="D16" s="27">
        <v>5</v>
      </c>
      <c r="E16" s="22">
        <f aca="true" t="shared" si="5" ref="E16:E21">SUM(B16:D16)</f>
        <v>13</v>
      </c>
      <c r="F16" s="23">
        <v>11</v>
      </c>
      <c r="G16" s="23">
        <v>10</v>
      </c>
      <c r="H16" s="23">
        <v>79</v>
      </c>
      <c r="I16" s="23">
        <v>96</v>
      </c>
      <c r="J16" s="18"/>
    </row>
    <row r="17" spans="1:10" s="25" customFormat="1" ht="27.75" customHeight="1">
      <c r="A17" s="20" t="s">
        <v>29</v>
      </c>
      <c r="B17" s="21">
        <v>0</v>
      </c>
      <c r="C17" s="22">
        <v>8</v>
      </c>
      <c r="D17" s="21">
        <v>0</v>
      </c>
      <c r="E17" s="22">
        <f t="shared" si="5"/>
        <v>8</v>
      </c>
      <c r="F17" s="22">
        <v>6</v>
      </c>
      <c r="G17" s="22">
        <v>7</v>
      </c>
      <c r="H17" s="23">
        <v>84</v>
      </c>
      <c r="I17" s="23">
        <v>109</v>
      </c>
      <c r="J17" s="24"/>
    </row>
    <row r="18" spans="1:10" s="25" customFormat="1" ht="27.75" customHeight="1">
      <c r="A18" s="20" t="s">
        <v>30</v>
      </c>
      <c r="B18" s="22">
        <v>1</v>
      </c>
      <c r="C18" s="22">
        <v>3</v>
      </c>
      <c r="D18" s="21">
        <v>0</v>
      </c>
      <c r="E18" s="26">
        <f t="shared" si="5"/>
        <v>4</v>
      </c>
      <c r="F18" s="22">
        <v>4</v>
      </c>
      <c r="G18" s="22">
        <v>3</v>
      </c>
      <c r="H18" s="23">
        <v>70</v>
      </c>
      <c r="I18" s="23">
        <v>81</v>
      </c>
      <c r="J18" s="24"/>
    </row>
    <row r="19" spans="1:10" s="25" customFormat="1" ht="27.75" customHeight="1">
      <c r="A19" s="20" t="s">
        <v>31</v>
      </c>
      <c r="B19" s="22">
        <v>102</v>
      </c>
      <c r="C19" s="22">
        <v>715</v>
      </c>
      <c r="D19" s="21">
        <v>0</v>
      </c>
      <c r="E19" s="22">
        <f t="shared" si="5"/>
        <v>817</v>
      </c>
      <c r="F19" s="22">
        <v>476</v>
      </c>
      <c r="G19" s="22">
        <v>551</v>
      </c>
      <c r="H19" s="23">
        <v>67</v>
      </c>
      <c r="I19" s="23">
        <v>116</v>
      </c>
      <c r="J19" s="24"/>
    </row>
    <row r="20" spans="1:10" s="25" customFormat="1" ht="27.75" customHeight="1">
      <c r="A20" s="20" t="s">
        <v>32</v>
      </c>
      <c r="B20" s="22">
        <v>15</v>
      </c>
      <c r="C20" s="22">
        <v>7</v>
      </c>
      <c r="D20" s="21">
        <v>0</v>
      </c>
      <c r="E20" s="26">
        <f t="shared" si="5"/>
        <v>22</v>
      </c>
      <c r="F20" s="22">
        <v>18</v>
      </c>
      <c r="G20" s="22">
        <v>15</v>
      </c>
      <c r="H20" s="28">
        <v>67</v>
      </c>
      <c r="I20" s="23">
        <v>81</v>
      </c>
      <c r="J20" s="24" t="s">
        <v>5</v>
      </c>
    </row>
    <row r="21" spans="1:10" s="25" customFormat="1" ht="27.75" customHeight="1">
      <c r="A21" s="20" t="s">
        <v>33</v>
      </c>
      <c r="B21" s="22">
        <v>81</v>
      </c>
      <c r="C21" s="22">
        <v>1615</v>
      </c>
      <c r="D21" s="21">
        <v>0</v>
      </c>
      <c r="E21" s="22">
        <f t="shared" si="5"/>
        <v>1696</v>
      </c>
      <c r="F21" s="22">
        <v>1130</v>
      </c>
      <c r="G21" s="22">
        <v>916</v>
      </c>
      <c r="H21" s="23">
        <v>54</v>
      </c>
      <c r="I21" s="23">
        <v>81</v>
      </c>
      <c r="J21" s="24"/>
    </row>
    <row r="22" spans="1:10" s="19" customFormat="1" ht="28.5" customHeight="1">
      <c r="A22" s="16" t="s">
        <v>6</v>
      </c>
      <c r="B22" s="15">
        <f aca="true" t="shared" si="6" ref="B22:G22">SUM(B23:B28)</f>
        <v>6510</v>
      </c>
      <c r="C22" s="15">
        <f t="shared" si="6"/>
        <v>17068</v>
      </c>
      <c r="D22" s="17">
        <f t="shared" si="6"/>
        <v>2834</v>
      </c>
      <c r="E22" s="15">
        <f t="shared" si="6"/>
        <v>26412</v>
      </c>
      <c r="F22" s="15">
        <f t="shared" si="6"/>
        <v>10769</v>
      </c>
      <c r="G22" s="15">
        <f t="shared" si="6"/>
        <v>6530</v>
      </c>
      <c r="H22" s="15">
        <v>25</v>
      </c>
      <c r="I22" s="15">
        <v>61</v>
      </c>
      <c r="J22" s="18"/>
    </row>
    <row r="23" spans="1:10" s="25" customFormat="1" ht="27.75" customHeight="1">
      <c r="A23" s="20" t="s">
        <v>34</v>
      </c>
      <c r="B23" s="22">
        <v>160</v>
      </c>
      <c r="C23" s="22">
        <v>1826</v>
      </c>
      <c r="D23" s="21">
        <v>0</v>
      </c>
      <c r="E23" s="26">
        <f aca="true" t="shared" si="7" ref="E23:E28">SUM(B23:D23)</f>
        <v>1986</v>
      </c>
      <c r="F23" s="22">
        <v>1139</v>
      </c>
      <c r="G23" s="22">
        <v>1060</v>
      </c>
      <c r="H23" s="23">
        <v>53</v>
      </c>
      <c r="I23" s="23">
        <v>93</v>
      </c>
      <c r="J23" s="24"/>
    </row>
    <row r="24" spans="1:10" s="25" customFormat="1" ht="27.75" customHeight="1">
      <c r="A24" s="20" t="s">
        <v>35</v>
      </c>
      <c r="B24" s="22">
        <v>1879</v>
      </c>
      <c r="C24" s="22">
        <v>3612</v>
      </c>
      <c r="D24" s="21">
        <v>2477</v>
      </c>
      <c r="E24" s="26">
        <f t="shared" si="7"/>
        <v>7968</v>
      </c>
      <c r="F24" s="22">
        <v>4298</v>
      </c>
      <c r="G24" s="22">
        <v>1835</v>
      </c>
      <c r="H24" s="23">
        <v>23</v>
      </c>
      <c r="I24" s="23">
        <v>43</v>
      </c>
      <c r="J24" s="24"/>
    </row>
    <row r="25" spans="1:10" s="25" customFormat="1" ht="27.75" customHeight="1">
      <c r="A25" s="20" t="s">
        <v>36</v>
      </c>
      <c r="B25" s="22">
        <v>218</v>
      </c>
      <c r="C25" s="22">
        <v>2620</v>
      </c>
      <c r="D25" s="21">
        <v>0</v>
      </c>
      <c r="E25" s="22">
        <f t="shared" si="7"/>
        <v>2838</v>
      </c>
      <c r="F25" s="22">
        <v>1421</v>
      </c>
      <c r="G25" s="22">
        <v>859</v>
      </c>
      <c r="H25" s="23">
        <v>30</v>
      </c>
      <c r="I25" s="23">
        <v>60</v>
      </c>
      <c r="J25" s="24"/>
    </row>
    <row r="26" spans="1:10" s="25" customFormat="1" ht="27.75" customHeight="1">
      <c r="A26" s="20" t="s">
        <v>37</v>
      </c>
      <c r="B26" s="22">
        <v>608</v>
      </c>
      <c r="C26" s="22">
        <v>804</v>
      </c>
      <c r="D26" s="21">
        <v>0</v>
      </c>
      <c r="E26" s="26">
        <f t="shared" si="7"/>
        <v>1412</v>
      </c>
      <c r="F26" s="22">
        <v>933</v>
      </c>
      <c r="G26" s="22">
        <v>728</v>
      </c>
      <c r="H26" s="23">
        <v>52</v>
      </c>
      <c r="I26" s="23">
        <v>78</v>
      </c>
      <c r="J26" s="24"/>
    </row>
    <row r="27" spans="1:10" s="25" customFormat="1" ht="27.75" customHeight="1">
      <c r="A27" s="20" t="s">
        <v>38</v>
      </c>
      <c r="B27" s="22">
        <v>3644</v>
      </c>
      <c r="C27" s="22">
        <v>8182</v>
      </c>
      <c r="D27" s="21">
        <v>357</v>
      </c>
      <c r="E27" s="26">
        <f t="shared" si="7"/>
        <v>12183</v>
      </c>
      <c r="F27" s="22">
        <v>2965</v>
      </c>
      <c r="G27" s="22">
        <v>2034</v>
      </c>
      <c r="H27" s="23">
        <v>17</v>
      </c>
      <c r="I27" s="23">
        <v>69</v>
      </c>
      <c r="J27" s="24"/>
    </row>
    <row r="28" spans="1:10" s="25" customFormat="1" ht="27.75" customHeight="1">
      <c r="A28" s="20" t="s">
        <v>39</v>
      </c>
      <c r="B28" s="22">
        <v>1</v>
      </c>
      <c r="C28" s="22">
        <v>24</v>
      </c>
      <c r="D28" s="21">
        <v>0</v>
      </c>
      <c r="E28" s="22">
        <f t="shared" si="7"/>
        <v>25</v>
      </c>
      <c r="F28" s="22">
        <v>13</v>
      </c>
      <c r="G28" s="22">
        <v>14</v>
      </c>
      <c r="H28" s="23">
        <v>57</v>
      </c>
      <c r="I28" s="23">
        <v>106</v>
      </c>
      <c r="J28" s="24"/>
    </row>
    <row r="29" spans="1:10" s="19" customFormat="1" ht="28.5" customHeight="1">
      <c r="A29" s="16" t="s">
        <v>7</v>
      </c>
      <c r="B29" s="15"/>
      <c r="C29" s="15">
        <f>C30</f>
        <v>7</v>
      </c>
      <c r="D29" s="17">
        <f>D30</f>
        <v>22</v>
      </c>
      <c r="E29" s="15">
        <f>E30</f>
        <v>29</v>
      </c>
      <c r="F29" s="15">
        <f>F30</f>
        <v>17</v>
      </c>
      <c r="G29" s="15">
        <f>G30</f>
        <v>1</v>
      </c>
      <c r="H29" s="15">
        <v>5</v>
      </c>
      <c r="I29" s="15">
        <v>9</v>
      </c>
      <c r="J29" s="18"/>
    </row>
    <row r="30" spans="1:10" s="25" customFormat="1" ht="27.75" customHeight="1">
      <c r="A30" s="20" t="s">
        <v>40</v>
      </c>
      <c r="B30" s="23"/>
      <c r="C30" s="22">
        <v>7</v>
      </c>
      <c r="D30" s="21">
        <v>22</v>
      </c>
      <c r="E30" s="26">
        <f>SUM(B30:D30)</f>
        <v>29</v>
      </c>
      <c r="F30" s="22">
        <v>17</v>
      </c>
      <c r="G30" s="23">
        <v>1</v>
      </c>
      <c r="H30" s="22">
        <v>5</v>
      </c>
      <c r="I30" s="23">
        <v>9</v>
      </c>
      <c r="J30" s="24"/>
    </row>
    <row r="31" spans="1:10" s="19" customFormat="1" ht="28.5" customHeight="1">
      <c r="A31" s="16" t="s">
        <v>8</v>
      </c>
      <c r="B31" s="17">
        <f aca="true" t="shared" si="8" ref="B31:G31">B32</f>
        <v>617</v>
      </c>
      <c r="C31" s="17">
        <f t="shared" si="8"/>
        <v>52</v>
      </c>
      <c r="D31" s="17">
        <f t="shared" si="8"/>
        <v>0</v>
      </c>
      <c r="E31" s="17">
        <f t="shared" si="8"/>
        <v>669</v>
      </c>
      <c r="F31" s="15">
        <f t="shared" si="8"/>
        <v>346</v>
      </c>
      <c r="G31" s="15">
        <f t="shared" si="8"/>
        <v>367</v>
      </c>
      <c r="H31" s="15">
        <v>55</v>
      </c>
      <c r="I31" s="15">
        <v>106</v>
      </c>
      <c r="J31" s="18"/>
    </row>
    <row r="32" spans="1:10" s="25" customFormat="1" ht="27.75" customHeight="1">
      <c r="A32" s="20" t="s">
        <v>41</v>
      </c>
      <c r="B32" s="21">
        <v>617</v>
      </c>
      <c r="C32" s="21">
        <v>52</v>
      </c>
      <c r="D32" s="21">
        <v>0</v>
      </c>
      <c r="E32" s="21">
        <f>SUM(B32:D32)</f>
        <v>669</v>
      </c>
      <c r="F32" s="22">
        <v>346</v>
      </c>
      <c r="G32" s="23">
        <v>367</v>
      </c>
      <c r="H32" s="23">
        <v>55</v>
      </c>
      <c r="I32" s="23">
        <v>106</v>
      </c>
      <c r="J32" s="24"/>
    </row>
    <row r="33" spans="1:10" s="19" customFormat="1" ht="28.5" customHeight="1">
      <c r="A33" s="16" t="s">
        <v>9</v>
      </c>
      <c r="B33" s="17">
        <f aca="true" t="shared" si="9" ref="B33:G33">B34</f>
        <v>5</v>
      </c>
      <c r="C33" s="17">
        <f t="shared" si="9"/>
        <v>201</v>
      </c>
      <c r="D33" s="17">
        <f t="shared" si="9"/>
        <v>0</v>
      </c>
      <c r="E33" s="17">
        <f t="shared" si="9"/>
        <v>206</v>
      </c>
      <c r="F33" s="17">
        <f t="shared" si="9"/>
        <v>48</v>
      </c>
      <c r="G33" s="15">
        <f t="shared" si="9"/>
        <v>58</v>
      </c>
      <c r="H33" s="29">
        <v>28</v>
      </c>
      <c r="I33" s="15">
        <v>120</v>
      </c>
      <c r="J33" s="18"/>
    </row>
    <row r="34" spans="1:10" s="25" customFormat="1" ht="27.75" customHeight="1">
      <c r="A34" s="20" t="s">
        <v>42</v>
      </c>
      <c r="B34" s="22">
        <v>5</v>
      </c>
      <c r="C34" s="22">
        <v>201</v>
      </c>
      <c r="D34" s="21">
        <v>0</v>
      </c>
      <c r="E34" s="26">
        <f>SUM(B34:D34)</f>
        <v>206</v>
      </c>
      <c r="F34" s="22">
        <v>48</v>
      </c>
      <c r="G34" s="22">
        <v>58</v>
      </c>
      <c r="H34" s="22">
        <v>28</v>
      </c>
      <c r="I34" s="23">
        <v>120</v>
      </c>
      <c r="J34" s="24"/>
    </row>
    <row r="35" spans="1:10" s="19" customFormat="1" ht="28.5" customHeight="1">
      <c r="A35" s="16" t="s">
        <v>43</v>
      </c>
      <c r="B35" s="29">
        <f aca="true" t="shared" si="10" ref="B35:G35">SUM(B36:B40)</f>
        <v>59</v>
      </c>
      <c r="C35" s="29">
        <f t="shared" si="10"/>
        <v>1293</v>
      </c>
      <c r="D35" s="30">
        <f t="shared" si="10"/>
        <v>0</v>
      </c>
      <c r="E35" s="29">
        <f t="shared" si="10"/>
        <v>1352</v>
      </c>
      <c r="F35" s="29">
        <f t="shared" si="10"/>
        <v>886</v>
      </c>
      <c r="G35" s="29">
        <f t="shared" si="10"/>
        <v>757</v>
      </c>
      <c r="H35" s="29">
        <v>56</v>
      </c>
      <c r="I35" s="15">
        <v>86</v>
      </c>
      <c r="J35" s="18"/>
    </row>
    <row r="36" spans="1:10" s="25" customFormat="1" ht="27.75" customHeight="1">
      <c r="A36" s="20" t="s">
        <v>44</v>
      </c>
      <c r="B36" s="21">
        <v>0</v>
      </c>
      <c r="C36" s="22">
        <v>75</v>
      </c>
      <c r="D36" s="21">
        <v>0</v>
      </c>
      <c r="E36" s="22">
        <f>SUM(B36:D36)</f>
        <v>75</v>
      </c>
      <c r="F36" s="22">
        <v>12</v>
      </c>
      <c r="G36" s="22">
        <v>23</v>
      </c>
      <c r="H36" s="22">
        <v>30</v>
      </c>
      <c r="I36" s="23">
        <v>189</v>
      </c>
      <c r="J36" s="24"/>
    </row>
    <row r="37" spans="1:10" s="25" customFormat="1" ht="27.75" customHeight="1">
      <c r="A37" s="20" t="s">
        <v>45</v>
      </c>
      <c r="B37" s="21">
        <v>0</v>
      </c>
      <c r="C37" s="22">
        <v>28</v>
      </c>
      <c r="D37" s="21">
        <v>0</v>
      </c>
      <c r="E37" s="22">
        <f>SUM(B37:D37)</f>
        <v>28</v>
      </c>
      <c r="F37" s="22">
        <v>11</v>
      </c>
      <c r="G37" s="22">
        <v>23</v>
      </c>
      <c r="H37" s="22">
        <v>84</v>
      </c>
      <c r="I37" s="23">
        <v>216</v>
      </c>
      <c r="J37" s="24"/>
    </row>
    <row r="38" spans="1:10" s="25" customFormat="1" ht="27.75" customHeight="1">
      <c r="A38" s="20" t="s">
        <v>46</v>
      </c>
      <c r="B38" s="22">
        <v>59</v>
      </c>
      <c r="C38" s="22">
        <v>1068</v>
      </c>
      <c r="D38" s="21">
        <v>0</v>
      </c>
      <c r="E38" s="26">
        <f>SUM(B38:D38)</f>
        <v>1127</v>
      </c>
      <c r="F38" s="22">
        <v>795</v>
      </c>
      <c r="G38" s="22">
        <v>683</v>
      </c>
      <c r="H38" s="22">
        <v>61</v>
      </c>
      <c r="I38" s="23">
        <v>86</v>
      </c>
      <c r="J38" s="24"/>
    </row>
    <row r="39" spans="1:10" s="25" customFormat="1" ht="27.75" customHeight="1">
      <c r="A39" s="20" t="s">
        <v>47</v>
      </c>
      <c r="B39" s="21">
        <v>0</v>
      </c>
      <c r="C39" s="22">
        <v>89</v>
      </c>
      <c r="D39" s="21">
        <v>0</v>
      </c>
      <c r="E39" s="22">
        <f>SUM(B39:D39)</f>
        <v>89</v>
      </c>
      <c r="F39" s="22">
        <v>42</v>
      </c>
      <c r="G39" s="22">
        <v>19</v>
      </c>
      <c r="H39" s="22">
        <v>22</v>
      </c>
      <c r="I39" s="23">
        <v>46</v>
      </c>
      <c r="J39" s="24"/>
    </row>
    <row r="40" spans="1:10" s="25" customFormat="1" ht="27.75" customHeight="1">
      <c r="A40" s="20" t="s">
        <v>48</v>
      </c>
      <c r="B40" s="21">
        <v>0</v>
      </c>
      <c r="C40" s="22">
        <v>33</v>
      </c>
      <c r="D40" s="21">
        <v>0</v>
      </c>
      <c r="E40" s="22">
        <f>SUM(B40:D40)</f>
        <v>33</v>
      </c>
      <c r="F40" s="22">
        <v>26</v>
      </c>
      <c r="G40" s="22">
        <v>9</v>
      </c>
      <c r="H40" s="22">
        <v>28</v>
      </c>
      <c r="I40" s="23">
        <v>36</v>
      </c>
      <c r="J40" s="24"/>
    </row>
    <row r="41" spans="1:12" s="33" customFormat="1" ht="18.75" customHeight="1">
      <c r="A41" s="31" t="s">
        <v>49</v>
      </c>
      <c r="B41" s="32"/>
      <c r="C41" s="32"/>
      <c r="D41" s="32"/>
      <c r="E41" s="32"/>
      <c r="F41" s="32"/>
      <c r="G41" s="32"/>
      <c r="H41" s="32"/>
      <c r="I41" s="32"/>
      <c r="J41" s="32"/>
      <c r="K41" s="32"/>
      <c r="L41" s="32"/>
    </row>
    <row r="42" spans="1:12" s="33" customFormat="1" ht="18.75" customHeight="1">
      <c r="A42" s="34" t="s">
        <v>50</v>
      </c>
      <c r="B42" s="34"/>
      <c r="C42" s="34"/>
      <c r="D42" s="34"/>
      <c r="E42" s="34"/>
      <c r="F42" s="34"/>
      <c r="G42" s="34"/>
      <c r="H42" s="34"/>
      <c r="I42" s="34"/>
      <c r="J42" s="34"/>
      <c r="K42" s="34"/>
      <c r="L42" s="35"/>
    </row>
    <row r="43" spans="1:9" s="39" customFormat="1" ht="37.5" customHeight="1">
      <c r="A43" s="36" t="s">
        <v>51</v>
      </c>
      <c r="B43" s="36"/>
      <c r="C43" s="36"/>
      <c r="D43" s="36"/>
      <c r="E43" s="36"/>
      <c r="F43" s="37"/>
      <c r="G43" s="37"/>
      <c r="H43" s="37"/>
      <c r="I43" s="38"/>
    </row>
    <row r="44" spans="1:9" s="39" customFormat="1" ht="20.25" customHeight="1">
      <c r="A44" s="40" t="s">
        <v>52</v>
      </c>
      <c r="B44" s="40"/>
      <c r="C44" s="40"/>
      <c r="D44" s="40"/>
      <c r="E44" s="40"/>
      <c r="F44" s="41"/>
      <c r="G44" s="41"/>
      <c r="H44" s="41"/>
      <c r="I44" s="41"/>
    </row>
    <row r="45" spans="1:5" ht="12.75" customHeight="1">
      <c r="A45" s="42"/>
      <c r="B45" s="42"/>
      <c r="C45" s="42"/>
      <c r="D45" s="42"/>
      <c r="E45" s="42"/>
    </row>
    <row r="46" spans="1:5" ht="22.5" customHeight="1">
      <c r="A46" s="42" t="s">
        <v>53</v>
      </c>
      <c r="B46" s="42"/>
      <c r="C46" s="42"/>
      <c r="D46" s="42"/>
      <c r="E46" s="42"/>
    </row>
  </sheetData>
  <mergeCells count="10">
    <mergeCell ref="A43:I43"/>
    <mergeCell ref="B3:E3"/>
    <mergeCell ref="F3:F4"/>
    <mergeCell ref="G3:G4"/>
    <mergeCell ref="I3:I4"/>
    <mergeCell ref="H3:H4"/>
    <mergeCell ref="A1:I1"/>
    <mergeCell ref="A3:A4"/>
    <mergeCell ref="A41:L41"/>
    <mergeCell ref="A42:L42"/>
  </mergeCells>
  <printOptions horizontalCentered="1"/>
  <pageMargins left="0.35433070866141736" right="0.35433070866141736" top="0.7874015748031497" bottom="0.2755905511811024" header="0.5905511811023623" footer="0.31496062992125984"/>
  <pageSetup firstPageNumber="14" useFirstPageNumber="1" fitToHeight="0" fitToWidth="0" horizontalDpi="600" verticalDpi="600" orientation="landscape" paperSize="9" scale="65" r:id="rId1"/>
  <headerFooter alignWithMargins="0">
    <oddHeader>&amp;L&amp;"標楷體,標準"&amp;24附表&amp;"Times New Roman,標準"5</oddHeader>
    <oddFooter>&amp;C&amp;"Times New Roman,標準"&amp;18&amp;P</oddFooter>
  </headerFooter>
  <rowBreaks count="1" manualBreakCount="1">
    <brk id="2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DGBAS-EDP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2009-12-04T07:38:04Z</dcterms:created>
  <dcterms:modified xsi:type="dcterms:W3CDTF">2009-12-04T07:38:15Z</dcterms:modified>
  <cp:category/>
  <cp:version/>
  <cp:contentType/>
  <cp:contentStatus/>
</cp:coreProperties>
</file>