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8895" activeTab="0"/>
  </bookViews>
  <sheets>
    <sheet name="歲出用途別)" sheetId="1" r:id="rId1"/>
  </sheets>
  <definedNames>
    <definedName name="_xlnm.Print_Titles" localSheetId="0">'歲出用途別)'!$1:$6</definedName>
  </definedNames>
  <calcPr fullCalcOnLoad="1"/>
</workbook>
</file>

<file path=xl/sharedStrings.xml><?xml version="1.0" encoding="utf-8"?>
<sst xmlns="http://schemas.openxmlformats.org/spreadsheetml/2006/main" count="48" uniqueCount="43">
  <si>
    <t>中央</t>
  </si>
  <si>
    <t>政府</t>
  </si>
  <si>
    <t>單位：新臺幣元</t>
  </si>
  <si>
    <t>科　　　　　　　　目</t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</si>
  <si>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計</t>
    </r>
  </si>
  <si>
    <t>業務費</t>
  </si>
  <si>
    <t>獎補助費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</si>
  <si>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</si>
  <si>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</si>
  <si>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t>農業支出</t>
  </si>
  <si>
    <t>款</t>
  </si>
  <si>
    <t>項</t>
  </si>
  <si>
    <t>目</t>
  </si>
  <si>
    <t>節</t>
  </si>
  <si>
    <t>名          稱</t>
  </si>
  <si>
    <t>石門水庫及其集水區整</t>
  </si>
  <si>
    <t>合          計</t>
  </si>
  <si>
    <t>行政院主管</t>
  </si>
  <si>
    <t>集水區保育治理</t>
  </si>
  <si>
    <t>原住民保留地保育治理</t>
  </si>
  <si>
    <t>經濟部主管</t>
  </si>
  <si>
    <t>水利署及所屬</t>
  </si>
  <si>
    <t>緊急供水工程暨水庫更新改善</t>
  </si>
  <si>
    <t>穩定供水設施及幹管改善</t>
  </si>
  <si>
    <t>集水區保育治理</t>
  </si>
  <si>
    <t>水庫蓄水範圍治理</t>
  </si>
  <si>
    <t>交通部主管</t>
  </si>
  <si>
    <t>公路總局</t>
  </si>
  <si>
    <t>交通支出</t>
  </si>
  <si>
    <t>道路水土保持工程</t>
  </si>
  <si>
    <t>國有林班地治理</t>
  </si>
  <si>
    <t>農業委員會主管</t>
  </si>
  <si>
    <t>農業委員會</t>
  </si>
  <si>
    <t>山坡地治理</t>
  </si>
  <si>
    <t>中華民國95</t>
  </si>
  <si>
    <t>年度至97年度</t>
  </si>
  <si>
    <t>原住民族委員會及所屬</t>
  </si>
  <si>
    <t>經常支出</t>
  </si>
  <si>
    <t>資本支出</t>
  </si>
  <si>
    <t>小                計</t>
  </si>
  <si>
    <r>
      <t>治計畫第</t>
    </r>
    <r>
      <rPr>
        <b/>
        <u val="single"/>
        <sz val="18"/>
        <rFont val="標楷體"/>
        <family val="4"/>
      </rPr>
      <t>1</t>
    </r>
    <r>
      <rPr>
        <b/>
        <u val="single"/>
        <sz val="18"/>
        <rFont val="新細明體"/>
        <family val="1"/>
      </rPr>
      <t>期特別決算</t>
    </r>
  </si>
  <si>
    <t>各機關歲出用途</t>
  </si>
  <si>
    <t>別決算分析表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</si>
</sst>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0"/>
    </font>
    <font>
      <sz val="9"/>
      <name val="Times New Roman"/>
      <family val="1"/>
    </font>
    <font>
      <b/>
      <sz val="12"/>
      <name val="華康中黑體"/>
      <family val="3"/>
    </font>
    <font>
      <b/>
      <sz val="14"/>
      <name val="華康楷書體W5"/>
      <family val="3"/>
    </font>
    <font>
      <sz val="14"/>
      <name val="華康楷書體W5"/>
      <family val="3"/>
    </font>
    <font>
      <b/>
      <sz val="14"/>
      <name val="細明體"/>
      <family val="3"/>
    </font>
    <font>
      <b/>
      <sz val="12"/>
      <name val="細明體"/>
      <family val="3"/>
    </font>
    <font>
      <sz val="12"/>
      <name val="華康中黑體"/>
      <family val="3"/>
    </font>
    <font>
      <sz val="14"/>
      <name val="標楷體"/>
      <family val="4"/>
    </font>
    <font>
      <b/>
      <u val="single"/>
      <sz val="18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 indent="1"/>
    </xf>
    <xf numFmtId="0" fontId="23" fillId="0" borderId="3" xfId="0" applyFont="1" applyBorder="1" applyAlignment="1">
      <alignment horizontal="left" vertical="top" indent="2"/>
    </xf>
    <xf numFmtId="0" fontId="4" fillId="0" borderId="3" xfId="0" applyFont="1" applyBorder="1" applyAlignment="1">
      <alignment horizontal="left" vertical="top" indent="3"/>
    </xf>
    <xf numFmtId="0" fontId="17" fillId="0" borderId="3" xfId="0" applyFont="1" applyBorder="1" applyAlignment="1">
      <alignment horizontal="left" vertical="top" indent="4"/>
    </xf>
    <xf numFmtId="0" fontId="26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 indent="1"/>
    </xf>
    <xf numFmtId="0" fontId="27" fillId="0" borderId="3" xfId="0" applyFont="1" applyBorder="1" applyAlignment="1">
      <alignment horizontal="left" vertical="top" indent="2"/>
    </xf>
    <xf numFmtId="0" fontId="17" fillId="0" borderId="3" xfId="0" applyFont="1" applyBorder="1" applyAlignment="1">
      <alignment horizontal="left" vertical="top" wrapText="1" indent="3"/>
    </xf>
    <xf numFmtId="0" fontId="4" fillId="0" borderId="3" xfId="0" applyFont="1" applyBorder="1" applyAlignment="1">
      <alignment horizontal="left" vertical="top" wrapText="1" indent="4"/>
    </xf>
    <xf numFmtId="0" fontId="17" fillId="0" borderId="3" xfId="0" applyFont="1" applyBorder="1" applyAlignment="1">
      <alignment horizontal="left" vertical="top" indent="3"/>
    </xf>
    <xf numFmtId="0" fontId="0" fillId="0" borderId="0" xfId="0" applyFont="1" applyBorder="1" applyAlignment="1">
      <alignment horizontal="center" vertical="top"/>
    </xf>
    <xf numFmtId="49" fontId="18" fillId="0" borderId="0" xfId="15" applyNumberFormat="1" applyFont="1" applyBorder="1" applyAlignment="1">
      <alignment horizontal="left" vertical="top" wrapText="1"/>
    </xf>
    <xf numFmtId="186" fontId="19" fillId="0" borderId="0" xfId="0" applyNumberFormat="1" applyFont="1" applyBorder="1" applyAlignment="1">
      <alignment horizontal="right" vertical="top"/>
    </xf>
    <xf numFmtId="49" fontId="21" fillId="0" borderId="0" xfId="15" applyNumberFormat="1" applyFont="1" applyBorder="1" applyAlignment="1">
      <alignment horizontal="left" vertical="top" wrapText="1"/>
    </xf>
    <xf numFmtId="49" fontId="4" fillId="0" borderId="0" xfId="15" applyNumberFormat="1" applyFont="1" applyBorder="1" applyAlignment="1">
      <alignment horizontal="left" vertical="top" wrapText="1"/>
    </xf>
    <xf numFmtId="186" fontId="2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8" fillId="0" borderId="6" xfId="0" applyFont="1" applyBorder="1" applyAlignment="1">
      <alignment horizontal="left" vertical="top" indent="4"/>
    </xf>
    <xf numFmtId="0" fontId="0" fillId="0" borderId="7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186" fontId="1" fillId="0" borderId="9" xfId="0" applyNumberFormat="1" applyFont="1" applyBorder="1" applyAlignment="1">
      <alignment horizontal="right" vertical="center"/>
    </xf>
    <xf numFmtId="186" fontId="1" fillId="0" borderId="5" xfId="0" applyNumberFormat="1" applyFont="1" applyBorder="1" applyAlignment="1">
      <alignment horizontal="right" vertical="center"/>
    </xf>
    <xf numFmtId="186" fontId="1" fillId="0" borderId="4" xfId="0" applyNumberFormat="1" applyFont="1" applyBorder="1" applyAlignment="1">
      <alignment horizontal="right" vertical="center"/>
    </xf>
    <xf numFmtId="186" fontId="1" fillId="0" borderId="9" xfId="0" applyNumberFormat="1" applyFont="1" applyBorder="1" applyAlignment="1">
      <alignment horizontal="right" vertical="top"/>
    </xf>
    <xf numFmtId="186" fontId="1" fillId="0" borderId="7" xfId="0" applyNumberFormat="1" applyFont="1" applyBorder="1" applyAlignment="1">
      <alignment horizontal="right" vertical="top"/>
    </xf>
    <xf numFmtId="186" fontId="1" fillId="0" borderId="3" xfId="0" applyNumberFormat="1" applyFont="1" applyBorder="1" applyAlignment="1">
      <alignment horizontal="right" vertical="top"/>
    </xf>
    <xf numFmtId="186" fontId="0" fillId="0" borderId="9" xfId="0" applyNumberFormat="1" applyFont="1" applyBorder="1" applyAlignment="1">
      <alignment horizontal="right" vertical="top"/>
    </xf>
    <xf numFmtId="186" fontId="0" fillId="0" borderId="7" xfId="0" applyNumberFormat="1" applyFont="1" applyBorder="1" applyAlignment="1">
      <alignment horizontal="right" vertical="top"/>
    </xf>
    <xf numFmtId="186" fontId="0" fillId="0" borderId="3" xfId="0" applyNumberFormat="1" applyFont="1" applyBorder="1" applyAlignment="1">
      <alignment horizontal="right" vertical="top"/>
    </xf>
    <xf numFmtId="186" fontId="0" fillId="0" borderId="10" xfId="0" applyNumberFormat="1" applyFont="1" applyBorder="1" applyAlignment="1">
      <alignment horizontal="right" vertical="top"/>
    </xf>
    <xf numFmtId="186" fontId="0" fillId="0" borderId="8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75" zoomScaleNormal="75" workbookViewId="0" topLeftCell="A1">
      <selection activeCell="F10" sqref="F10"/>
    </sheetView>
  </sheetViews>
  <sheetFormatPr defaultColWidth="9.00390625" defaultRowHeight="15.75"/>
  <cols>
    <col min="1" max="1" width="2.50390625" style="1" customWidth="1"/>
    <col min="2" max="2" width="2.25390625" style="1" customWidth="1"/>
    <col min="3" max="3" width="2.625" style="1" customWidth="1"/>
    <col min="4" max="4" width="2.75390625" style="1" customWidth="1"/>
    <col min="5" max="5" width="28.25390625" style="0" customWidth="1"/>
    <col min="6" max="6" width="19.125" style="0" customWidth="1"/>
    <col min="7" max="7" width="20.625" style="0" customWidth="1"/>
    <col min="8" max="9" width="17.375" style="0" customWidth="1"/>
    <col min="10" max="10" width="16.625" style="0" customWidth="1"/>
    <col min="11" max="11" width="16.25390625" style="0" customWidth="1"/>
    <col min="12" max="12" width="16.50390625" style="0" customWidth="1"/>
    <col min="13" max="13" width="0.12890625" style="0" customWidth="1"/>
    <col min="14" max="14" width="11.00390625" style="0" customWidth="1"/>
  </cols>
  <sheetData>
    <row r="1" spans="7:8" ht="24.75" customHeight="1">
      <c r="G1" s="2" t="s">
        <v>0</v>
      </c>
      <c r="H1" s="3" t="s">
        <v>1</v>
      </c>
    </row>
    <row r="2" spans="1:8" s="9" customFormat="1" ht="27.75" customHeight="1">
      <c r="A2" s="4"/>
      <c r="B2" s="5"/>
      <c r="C2" s="6"/>
      <c r="D2" s="7"/>
      <c r="E2" s="8"/>
      <c r="G2" s="2" t="s">
        <v>15</v>
      </c>
      <c r="H2" s="3" t="s">
        <v>40</v>
      </c>
    </row>
    <row r="3" spans="1:8" s="9" customFormat="1" ht="27.75" customHeight="1">
      <c r="A3" s="10"/>
      <c r="B3" s="11"/>
      <c r="C3" s="11"/>
      <c r="D3" s="12"/>
      <c r="E3" s="13"/>
      <c r="G3" s="2" t="s">
        <v>41</v>
      </c>
      <c r="H3" s="3" t="s">
        <v>42</v>
      </c>
    </row>
    <row r="4" spans="1:12" s="9" customFormat="1" ht="24.75" customHeight="1" thickBot="1">
      <c r="A4" s="14"/>
      <c r="B4" s="15"/>
      <c r="C4" s="15"/>
      <c r="D4" s="16"/>
      <c r="E4" s="17"/>
      <c r="G4" s="18" t="s">
        <v>34</v>
      </c>
      <c r="H4" s="19" t="s">
        <v>35</v>
      </c>
      <c r="K4" s="20"/>
      <c r="L4" s="21" t="s">
        <v>2</v>
      </c>
    </row>
    <row r="5" spans="1:13" s="23" customFormat="1" ht="26.25" customHeight="1">
      <c r="A5" s="80" t="s">
        <v>3</v>
      </c>
      <c r="B5" s="80"/>
      <c r="C5" s="80"/>
      <c r="D5" s="80"/>
      <c r="E5" s="81"/>
      <c r="F5" s="85" t="s">
        <v>37</v>
      </c>
      <c r="G5" s="83"/>
      <c r="H5" s="84"/>
      <c r="I5" s="82" t="s">
        <v>38</v>
      </c>
      <c r="J5" s="83"/>
      <c r="K5" s="84"/>
      <c r="L5" s="78" t="s">
        <v>4</v>
      </c>
      <c r="M5" s="22"/>
    </row>
    <row r="6" spans="1:13" s="23" customFormat="1" ht="24" customHeight="1">
      <c r="A6" s="63" t="s">
        <v>10</v>
      </c>
      <c r="B6" s="64" t="s">
        <v>11</v>
      </c>
      <c r="C6" s="64" t="s">
        <v>12</v>
      </c>
      <c r="D6" s="64" t="s">
        <v>13</v>
      </c>
      <c r="E6" s="65" t="s">
        <v>14</v>
      </c>
      <c r="F6" s="25" t="s">
        <v>5</v>
      </c>
      <c r="G6" s="25" t="s">
        <v>6</v>
      </c>
      <c r="H6" s="24" t="s">
        <v>39</v>
      </c>
      <c r="I6" s="24" t="s">
        <v>7</v>
      </c>
      <c r="J6" s="24" t="s">
        <v>6</v>
      </c>
      <c r="K6" s="24" t="s">
        <v>8</v>
      </c>
      <c r="L6" s="79"/>
      <c r="M6" s="22"/>
    </row>
    <row r="7" spans="1:13" s="23" customFormat="1" ht="26.25" customHeight="1">
      <c r="A7" s="52"/>
      <c r="B7" s="53"/>
      <c r="C7" s="54"/>
      <c r="D7" s="54"/>
      <c r="E7" s="62" t="s">
        <v>16</v>
      </c>
      <c r="F7" s="66">
        <f>F8+F13+F20+F25</f>
        <v>423433887</v>
      </c>
      <c r="G7" s="67">
        <f aca="true" t="shared" si="0" ref="G7:L7">G8+G13+G20+G25</f>
        <v>379259860</v>
      </c>
      <c r="H7" s="68">
        <f t="shared" si="0"/>
        <v>802693747</v>
      </c>
      <c r="I7" s="68">
        <f>I8+I13+I20+I25</f>
        <v>11756056265</v>
      </c>
      <c r="J7" s="66">
        <f t="shared" si="0"/>
        <v>852185454</v>
      </c>
      <c r="K7" s="66">
        <f t="shared" si="0"/>
        <v>12608241719</v>
      </c>
      <c r="L7" s="66">
        <f t="shared" si="0"/>
        <v>13410935466</v>
      </c>
      <c r="M7" s="22"/>
    </row>
    <row r="8" spans="1:13" s="27" customFormat="1" ht="26.25" customHeight="1">
      <c r="A8" s="57">
        <v>1</v>
      </c>
      <c r="B8" s="56"/>
      <c r="C8" s="58"/>
      <c r="D8" s="58"/>
      <c r="E8" s="34" t="s">
        <v>17</v>
      </c>
      <c r="F8" s="69">
        <f aca="true" t="shared" si="1" ref="F8:L10">F9</f>
        <v>21209582</v>
      </c>
      <c r="G8" s="70">
        <f t="shared" si="1"/>
        <v>379259860</v>
      </c>
      <c r="H8" s="71">
        <f t="shared" si="1"/>
        <v>400469442</v>
      </c>
      <c r="I8" s="71">
        <f t="shared" si="1"/>
        <v>0</v>
      </c>
      <c r="J8" s="69">
        <f t="shared" si="1"/>
        <v>313729585</v>
      </c>
      <c r="K8" s="69">
        <f t="shared" si="1"/>
        <v>313729585</v>
      </c>
      <c r="L8" s="69">
        <f t="shared" si="1"/>
        <v>714199027</v>
      </c>
      <c r="M8" s="26"/>
    </row>
    <row r="9" spans="1:13" s="27" customFormat="1" ht="24" customHeight="1">
      <c r="A9" s="57"/>
      <c r="B9" s="56">
        <v>1</v>
      </c>
      <c r="C9" s="58"/>
      <c r="D9" s="58"/>
      <c r="E9" s="35" t="s">
        <v>36</v>
      </c>
      <c r="F9" s="69">
        <f t="shared" si="1"/>
        <v>21209582</v>
      </c>
      <c r="G9" s="70">
        <f t="shared" si="1"/>
        <v>379259860</v>
      </c>
      <c r="H9" s="71">
        <f t="shared" si="1"/>
        <v>400469442</v>
      </c>
      <c r="I9" s="71">
        <f t="shared" si="1"/>
        <v>0</v>
      </c>
      <c r="J9" s="69">
        <f t="shared" si="1"/>
        <v>313729585</v>
      </c>
      <c r="K9" s="69">
        <f t="shared" si="1"/>
        <v>313729585</v>
      </c>
      <c r="L9" s="69">
        <f t="shared" si="1"/>
        <v>714199027</v>
      </c>
      <c r="M9" s="26"/>
    </row>
    <row r="10" spans="1:13" s="27" customFormat="1" ht="24" customHeight="1">
      <c r="A10" s="57"/>
      <c r="B10" s="56"/>
      <c r="C10" s="58"/>
      <c r="D10" s="58"/>
      <c r="E10" s="36" t="s">
        <v>9</v>
      </c>
      <c r="F10" s="69">
        <f t="shared" si="1"/>
        <v>21209582</v>
      </c>
      <c r="G10" s="70">
        <f t="shared" si="1"/>
        <v>379259860</v>
      </c>
      <c r="H10" s="71">
        <f t="shared" si="1"/>
        <v>400469442</v>
      </c>
      <c r="I10" s="71">
        <f t="shared" si="1"/>
        <v>0</v>
      </c>
      <c r="J10" s="69">
        <f t="shared" si="1"/>
        <v>313729585</v>
      </c>
      <c r="K10" s="69">
        <f t="shared" si="1"/>
        <v>313729585</v>
      </c>
      <c r="L10" s="69">
        <f t="shared" si="1"/>
        <v>714199027</v>
      </c>
      <c r="M10" s="47">
        <f>M11</f>
        <v>0</v>
      </c>
    </row>
    <row r="11" spans="1:12" s="30" customFormat="1" ht="24" customHeight="1">
      <c r="A11" s="57"/>
      <c r="B11" s="56"/>
      <c r="C11" s="56">
        <v>1</v>
      </c>
      <c r="D11" s="56"/>
      <c r="E11" s="37" t="s">
        <v>18</v>
      </c>
      <c r="F11" s="72">
        <f>F12</f>
        <v>21209582</v>
      </c>
      <c r="G11" s="73">
        <f>G12</f>
        <v>379259860</v>
      </c>
      <c r="H11" s="74">
        <f>F11+G11</f>
        <v>400469442</v>
      </c>
      <c r="I11" s="74">
        <f>I12</f>
        <v>0</v>
      </c>
      <c r="J11" s="72">
        <f>J12</f>
        <v>313729585</v>
      </c>
      <c r="K11" s="72">
        <f>I11+J11</f>
        <v>313729585</v>
      </c>
      <c r="L11" s="72">
        <f>H11+K11</f>
        <v>714199027</v>
      </c>
    </row>
    <row r="12" spans="1:12" s="30" customFormat="1" ht="24" customHeight="1">
      <c r="A12" s="57"/>
      <c r="B12" s="56"/>
      <c r="C12" s="56"/>
      <c r="D12" s="56">
        <v>1</v>
      </c>
      <c r="E12" s="38" t="s">
        <v>19</v>
      </c>
      <c r="F12" s="72">
        <v>21209582</v>
      </c>
      <c r="G12" s="73">
        <v>379259860</v>
      </c>
      <c r="H12" s="74">
        <f>F12+G12</f>
        <v>400469442</v>
      </c>
      <c r="I12" s="74">
        <v>0</v>
      </c>
      <c r="J12" s="72">
        <v>313729585</v>
      </c>
      <c r="K12" s="72">
        <f>I12+J12</f>
        <v>313729585</v>
      </c>
      <c r="L12" s="72">
        <f>H12+K12</f>
        <v>714199027</v>
      </c>
    </row>
    <row r="13" spans="1:12" s="27" customFormat="1" ht="27" customHeight="1">
      <c r="A13" s="57">
        <v>2</v>
      </c>
      <c r="B13" s="56"/>
      <c r="C13" s="58"/>
      <c r="D13" s="58"/>
      <c r="E13" s="39" t="s">
        <v>20</v>
      </c>
      <c r="F13" s="69">
        <f aca="true" t="shared" si="2" ref="F13:L13">F14</f>
        <v>253724430</v>
      </c>
      <c r="G13" s="70">
        <f t="shared" si="2"/>
        <v>0</v>
      </c>
      <c r="H13" s="71">
        <f t="shared" si="2"/>
        <v>253724430</v>
      </c>
      <c r="I13" s="71">
        <f t="shared" si="2"/>
        <v>7822904668</v>
      </c>
      <c r="J13" s="69">
        <f t="shared" si="2"/>
        <v>0</v>
      </c>
      <c r="K13" s="69">
        <f t="shared" si="2"/>
        <v>7822904668</v>
      </c>
      <c r="L13" s="69">
        <f t="shared" si="2"/>
        <v>8076629098</v>
      </c>
    </row>
    <row r="14" spans="1:12" s="27" customFormat="1" ht="24" customHeight="1">
      <c r="A14" s="57"/>
      <c r="B14" s="56">
        <v>1</v>
      </c>
      <c r="C14" s="56"/>
      <c r="D14" s="58"/>
      <c r="E14" s="40" t="s">
        <v>21</v>
      </c>
      <c r="F14" s="69">
        <f>F15</f>
        <v>253724430</v>
      </c>
      <c r="G14" s="70">
        <f>G15</f>
        <v>0</v>
      </c>
      <c r="H14" s="71">
        <f>F14+G14</f>
        <v>253724430</v>
      </c>
      <c r="I14" s="71">
        <f>I15</f>
        <v>7822904668</v>
      </c>
      <c r="J14" s="69">
        <f>J15</f>
        <v>0</v>
      </c>
      <c r="K14" s="69">
        <f>I14+J14</f>
        <v>7822904668</v>
      </c>
      <c r="L14" s="69">
        <f>H14+K14</f>
        <v>8076629098</v>
      </c>
    </row>
    <row r="15" spans="1:12" s="27" customFormat="1" ht="20.25" customHeight="1">
      <c r="A15" s="59"/>
      <c r="B15" s="58"/>
      <c r="C15" s="58"/>
      <c r="D15" s="58"/>
      <c r="E15" s="41" t="s">
        <v>9</v>
      </c>
      <c r="F15" s="69">
        <f aca="true" t="shared" si="3" ref="F15:L15">F16+F17+F18</f>
        <v>253724430</v>
      </c>
      <c r="G15" s="70">
        <f t="shared" si="3"/>
        <v>0</v>
      </c>
      <c r="H15" s="71">
        <f t="shared" si="3"/>
        <v>253724430</v>
      </c>
      <c r="I15" s="71">
        <f t="shared" si="3"/>
        <v>7822904668</v>
      </c>
      <c r="J15" s="69">
        <f t="shared" si="3"/>
        <v>0</v>
      </c>
      <c r="K15" s="69">
        <f t="shared" si="3"/>
        <v>7822904668</v>
      </c>
      <c r="L15" s="69">
        <f t="shared" si="3"/>
        <v>8076629098</v>
      </c>
    </row>
    <row r="16" spans="1:12" s="30" customFormat="1" ht="36.75" customHeight="1">
      <c r="A16" s="57"/>
      <c r="B16" s="56"/>
      <c r="C16" s="56">
        <v>1</v>
      </c>
      <c r="D16" s="56"/>
      <c r="E16" s="42" t="s">
        <v>22</v>
      </c>
      <c r="F16" s="72">
        <v>99999502</v>
      </c>
      <c r="G16" s="73">
        <v>0</v>
      </c>
      <c r="H16" s="74">
        <f>F16+G16</f>
        <v>99999502</v>
      </c>
      <c r="I16" s="74">
        <v>4800478390</v>
      </c>
      <c r="J16" s="72">
        <v>0</v>
      </c>
      <c r="K16" s="72">
        <f>I16+J16</f>
        <v>4800478390</v>
      </c>
      <c r="L16" s="72">
        <f>K16+H16</f>
        <v>4900477892</v>
      </c>
    </row>
    <row r="17" spans="1:12" s="30" customFormat="1" ht="24" customHeight="1">
      <c r="A17" s="57"/>
      <c r="B17" s="56"/>
      <c r="C17" s="56">
        <v>2</v>
      </c>
      <c r="D17" s="56"/>
      <c r="E17" s="42" t="s">
        <v>23</v>
      </c>
      <c r="F17" s="72">
        <v>0</v>
      </c>
      <c r="G17" s="73">
        <v>0</v>
      </c>
      <c r="H17" s="74">
        <f>F17+G17</f>
        <v>0</v>
      </c>
      <c r="I17" s="74">
        <v>2749713462</v>
      </c>
      <c r="J17" s="72">
        <v>0</v>
      </c>
      <c r="K17" s="72">
        <f>I17+J17</f>
        <v>2749713462</v>
      </c>
      <c r="L17" s="72">
        <f>H17+K17</f>
        <v>2749713462</v>
      </c>
    </row>
    <row r="18" spans="1:12" s="30" customFormat="1" ht="24" customHeight="1">
      <c r="A18" s="57"/>
      <c r="B18" s="56"/>
      <c r="C18" s="56">
        <v>3</v>
      </c>
      <c r="D18" s="56"/>
      <c r="E18" s="42" t="s">
        <v>24</v>
      </c>
      <c r="F18" s="72">
        <f aca="true" t="shared" si="4" ref="F18:L18">F19</f>
        <v>153724928</v>
      </c>
      <c r="G18" s="73">
        <f t="shared" si="4"/>
        <v>0</v>
      </c>
      <c r="H18" s="74">
        <f t="shared" si="4"/>
        <v>153724928</v>
      </c>
      <c r="I18" s="74">
        <f t="shared" si="4"/>
        <v>272712816</v>
      </c>
      <c r="J18" s="72">
        <f t="shared" si="4"/>
        <v>0</v>
      </c>
      <c r="K18" s="72">
        <f t="shared" si="4"/>
        <v>272712816</v>
      </c>
      <c r="L18" s="72">
        <f t="shared" si="4"/>
        <v>426437744</v>
      </c>
    </row>
    <row r="19" spans="1:12" s="30" customFormat="1" ht="24" customHeight="1">
      <c r="A19" s="57"/>
      <c r="B19" s="56"/>
      <c r="C19" s="56"/>
      <c r="D19" s="56">
        <v>1</v>
      </c>
      <c r="E19" s="43" t="s">
        <v>25</v>
      </c>
      <c r="F19" s="72">
        <v>153724928</v>
      </c>
      <c r="G19" s="73">
        <v>0</v>
      </c>
      <c r="H19" s="74">
        <f>F19+G19</f>
        <v>153724928</v>
      </c>
      <c r="I19" s="74">
        <v>272712816</v>
      </c>
      <c r="J19" s="72">
        <v>0</v>
      </c>
      <c r="K19" s="72">
        <f>I19+J19</f>
        <v>272712816</v>
      </c>
      <c r="L19" s="72">
        <f>H19+K19</f>
        <v>426437744</v>
      </c>
    </row>
    <row r="20" spans="1:12" s="27" customFormat="1" ht="26.25" customHeight="1">
      <c r="A20" s="57">
        <v>3</v>
      </c>
      <c r="B20" s="56"/>
      <c r="C20" s="56"/>
      <c r="D20" s="56"/>
      <c r="E20" s="39" t="s">
        <v>26</v>
      </c>
      <c r="F20" s="69">
        <f aca="true" t="shared" si="5" ref="F20:L20">F21</f>
        <v>0</v>
      </c>
      <c r="G20" s="70">
        <f t="shared" si="5"/>
        <v>0</v>
      </c>
      <c r="H20" s="71">
        <f t="shared" si="5"/>
        <v>0</v>
      </c>
      <c r="I20" s="71">
        <f t="shared" si="5"/>
        <v>30000000</v>
      </c>
      <c r="J20" s="69">
        <f t="shared" si="5"/>
        <v>170842706</v>
      </c>
      <c r="K20" s="69">
        <f t="shared" si="5"/>
        <v>200842706</v>
      </c>
      <c r="L20" s="69">
        <f t="shared" si="5"/>
        <v>200842706</v>
      </c>
    </row>
    <row r="21" spans="1:12" s="27" customFormat="1" ht="24" customHeight="1">
      <c r="A21" s="57"/>
      <c r="B21" s="56">
        <v>1</v>
      </c>
      <c r="C21" s="56"/>
      <c r="D21" s="56"/>
      <c r="E21" s="40" t="s">
        <v>27</v>
      </c>
      <c r="F21" s="69">
        <f aca="true" t="shared" si="6" ref="F21:L21">F22</f>
        <v>0</v>
      </c>
      <c r="G21" s="70">
        <f t="shared" si="6"/>
        <v>0</v>
      </c>
      <c r="H21" s="71">
        <f t="shared" si="6"/>
        <v>0</v>
      </c>
      <c r="I21" s="71">
        <f t="shared" si="6"/>
        <v>30000000</v>
      </c>
      <c r="J21" s="69">
        <f t="shared" si="6"/>
        <v>170842706</v>
      </c>
      <c r="K21" s="69">
        <f t="shared" si="6"/>
        <v>200842706</v>
      </c>
      <c r="L21" s="69">
        <f t="shared" si="6"/>
        <v>200842706</v>
      </c>
    </row>
    <row r="22" spans="1:12" s="27" customFormat="1" ht="24" customHeight="1">
      <c r="A22" s="57"/>
      <c r="B22" s="56"/>
      <c r="C22" s="56"/>
      <c r="D22" s="56"/>
      <c r="E22" s="41" t="s">
        <v>28</v>
      </c>
      <c r="F22" s="69">
        <f>F23</f>
        <v>0</v>
      </c>
      <c r="G22" s="70">
        <f>G23</f>
        <v>0</v>
      </c>
      <c r="H22" s="71">
        <f>F22+G22</f>
        <v>0</v>
      </c>
      <c r="I22" s="71">
        <f>I23</f>
        <v>30000000</v>
      </c>
      <c r="J22" s="69">
        <f>J23</f>
        <v>170842706</v>
      </c>
      <c r="K22" s="69">
        <f>I22+J22</f>
        <v>200842706</v>
      </c>
      <c r="L22" s="69">
        <f>H22+K22</f>
        <v>200842706</v>
      </c>
    </row>
    <row r="23" spans="1:13" s="30" customFormat="1" ht="24" customHeight="1">
      <c r="A23" s="57"/>
      <c r="B23" s="56"/>
      <c r="C23" s="56">
        <v>1</v>
      </c>
      <c r="D23" s="56"/>
      <c r="E23" s="42" t="s">
        <v>18</v>
      </c>
      <c r="F23" s="72">
        <f aca="true" t="shared" si="7" ref="F23:L23">F24</f>
        <v>0</v>
      </c>
      <c r="G23" s="73">
        <f t="shared" si="7"/>
        <v>0</v>
      </c>
      <c r="H23" s="74">
        <f t="shared" si="7"/>
        <v>0</v>
      </c>
      <c r="I23" s="74">
        <f t="shared" si="7"/>
        <v>30000000</v>
      </c>
      <c r="J23" s="72">
        <f t="shared" si="7"/>
        <v>170842706</v>
      </c>
      <c r="K23" s="72">
        <f t="shared" si="7"/>
        <v>200842706</v>
      </c>
      <c r="L23" s="72">
        <f t="shared" si="7"/>
        <v>200842706</v>
      </c>
      <c r="M23" s="50">
        <f>M24+M24+M26</f>
        <v>0</v>
      </c>
    </row>
    <row r="24" spans="1:12" s="30" customFormat="1" ht="24" customHeight="1">
      <c r="A24" s="57"/>
      <c r="B24" s="56"/>
      <c r="C24" s="56"/>
      <c r="D24" s="56">
        <v>1</v>
      </c>
      <c r="E24" s="43" t="s">
        <v>29</v>
      </c>
      <c r="F24" s="72">
        <v>0</v>
      </c>
      <c r="G24" s="73">
        <v>0</v>
      </c>
      <c r="H24" s="74">
        <f>F24+G24</f>
        <v>0</v>
      </c>
      <c r="I24" s="74">
        <v>30000000</v>
      </c>
      <c r="J24" s="72">
        <v>170842706</v>
      </c>
      <c r="K24" s="72">
        <f>I24+J24</f>
        <v>200842706</v>
      </c>
      <c r="L24" s="72">
        <f aca="true" t="shared" si="8" ref="L24:L30">H24+K24</f>
        <v>200842706</v>
      </c>
    </row>
    <row r="25" spans="1:12" s="27" customFormat="1" ht="25.5" customHeight="1">
      <c r="A25" s="57">
        <v>4</v>
      </c>
      <c r="B25" s="58"/>
      <c r="C25" s="58"/>
      <c r="D25" s="58"/>
      <c r="E25" s="39" t="s">
        <v>31</v>
      </c>
      <c r="F25" s="69">
        <f aca="true" t="shared" si="9" ref="F25:K27">F26</f>
        <v>148499875</v>
      </c>
      <c r="G25" s="70">
        <f t="shared" si="9"/>
        <v>0</v>
      </c>
      <c r="H25" s="71">
        <f t="shared" si="9"/>
        <v>148499875</v>
      </c>
      <c r="I25" s="71">
        <f t="shared" si="9"/>
        <v>3903151597</v>
      </c>
      <c r="J25" s="69">
        <f t="shared" si="9"/>
        <v>367613163</v>
      </c>
      <c r="K25" s="69">
        <f t="shared" si="9"/>
        <v>4270764760</v>
      </c>
      <c r="L25" s="69">
        <f t="shared" si="8"/>
        <v>4419264635</v>
      </c>
    </row>
    <row r="26" spans="1:12" s="27" customFormat="1" ht="24" customHeight="1">
      <c r="A26" s="59"/>
      <c r="B26" s="56">
        <v>1</v>
      </c>
      <c r="C26" s="58"/>
      <c r="D26" s="58"/>
      <c r="E26" s="40" t="s">
        <v>32</v>
      </c>
      <c r="F26" s="69">
        <f t="shared" si="9"/>
        <v>148499875</v>
      </c>
      <c r="G26" s="70">
        <f t="shared" si="9"/>
        <v>0</v>
      </c>
      <c r="H26" s="71">
        <f t="shared" si="9"/>
        <v>148499875</v>
      </c>
      <c r="I26" s="71">
        <f t="shared" si="9"/>
        <v>3903151597</v>
      </c>
      <c r="J26" s="69">
        <f t="shared" si="9"/>
        <v>367613163</v>
      </c>
      <c r="K26" s="69">
        <f t="shared" si="9"/>
        <v>4270764760</v>
      </c>
      <c r="L26" s="69">
        <f t="shared" si="8"/>
        <v>4419264635</v>
      </c>
    </row>
    <row r="27" spans="1:12" s="27" customFormat="1" ht="29.25" customHeight="1">
      <c r="A27" s="59"/>
      <c r="B27" s="58"/>
      <c r="C27" s="58"/>
      <c r="D27" s="58"/>
      <c r="E27" s="41" t="s">
        <v>9</v>
      </c>
      <c r="F27" s="69">
        <f t="shared" si="9"/>
        <v>148499875</v>
      </c>
      <c r="G27" s="70">
        <f t="shared" si="9"/>
        <v>0</v>
      </c>
      <c r="H27" s="71">
        <f t="shared" si="9"/>
        <v>148499875</v>
      </c>
      <c r="I27" s="71">
        <f t="shared" si="9"/>
        <v>3903151597</v>
      </c>
      <c r="J27" s="69">
        <f t="shared" si="9"/>
        <v>367613163</v>
      </c>
      <c r="K27" s="69">
        <f t="shared" si="9"/>
        <v>4270764760</v>
      </c>
      <c r="L27" s="69">
        <f t="shared" si="8"/>
        <v>4419264635</v>
      </c>
    </row>
    <row r="28" spans="1:12" s="30" customFormat="1" ht="24" customHeight="1">
      <c r="A28" s="57"/>
      <c r="B28" s="56"/>
      <c r="C28" s="56">
        <v>1</v>
      </c>
      <c r="D28" s="56"/>
      <c r="E28" s="44" t="s">
        <v>18</v>
      </c>
      <c r="F28" s="72">
        <f aca="true" t="shared" si="10" ref="F28:K28">F29+F30</f>
        <v>148499875</v>
      </c>
      <c r="G28" s="73">
        <f t="shared" si="10"/>
        <v>0</v>
      </c>
      <c r="H28" s="74">
        <f t="shared" si="10"/>
        <v>148499875</v>
      </c>
      <c r="I28" s="74">
        <f t="shared" si="10"/>
        <v>3903151597</v>
      </c>
      <c r="J28" s="72">
        <f t="shared" si="10"/>
        <v>367613163</v>
      </c>
      <c r="K28" s="72">
        <f t="shared" si="10"/>
        <v>4270764760</v>
      </c>
      <c r="L28" s="72">
        <f t="shared" si="8"/>
        <v>4419264635</v>
      </c>
    </row>
    <row r="29" spans="1:12" s="30" customFormat="1" ht="24" customHeight="1">
      <c r="A29" s="57"/>
      <c r="B29" s="56"/>
      <c r="C29" s="56"/>
      <c r="D29" s="56">
        <v>1</v>
      </c>
      <c r="E29" s="38" t="s">
        <v>33</v>
      </c>
      <c r="F29" s="72">
        <v>147000000</v>
      </c>
      <c r="G29" s="73">
        <v>0</v>
      </c>
      <c r="H29" s="74">
        <f>F29+G29</f>
        <v>147000000</v>
      </c>
      <c r="I29" s="74">
        <v>3584000000</v>
      </c>
      <c r="J29" s="72">
        <v>183000000</v>
      </c>
      <c r="K29" s="72">
        <f>I29+J29</f>
        <v>3767000000</v>
      </c>
      <c r="L29" s="72">
        <f t="shared" si="8"/>
        <v>3914000000</v>
      </c>
    </row>
    <row r="30" spans="1:12" s="31" customFormat="1" ht="24" customHeight="1" thickBot="1">
      <c r="A30" s="60"/>
      <c r="B30" s="61"/>
      <c r="C30" s="61"/>
      <c r="D30" s="61">
        <v>2</v>
      </c>
      <c r="E30" s="55" t="s">
        <v>30</v>
      </c>
      <c r="F30" s="75">
        <v>1499875</v>
      </c>
      <c r="G30" s="76">
        <v>0</v>
      </c>
      <c r="H30" s="77">
        <f>F30+G30</f>
        <v>1499875</v>
      </c>
      <c r="I30" s="77">
        <v>319151597</v>
      </c>
      <c r="J30" s="75">
        <v>184613163</v>
      </c>
      <c r="K30" s="75">
        <f>I30+J30</f>
        <v>503764760</v>
      </c>
      <c r="L30" s="75">
        <f t="shared" si="8"/>
        <v>505264635</v>
      </c>
    </row>
    <row r="31" spans="1:12" s="27" customFormat="1" ht="21" customHeight="1">
      <c r="A31" s="45"/>
      <c r="B31" s="45"/>
      <c r="C31" s="45"/>
      <c r="D31" s="45"/>
      <c r="E31" s="46"/>
      <c r="F31" s="47"/>
      <c r="G31" s="47"/>
      <c r="H31" s="47"/>
      <c r="I31" s="47"/>
      <c r="J31" s="47"/>
      <c r="K31" s="47"/>
      <c r="L31" s="47"/>
    </row>
    <row r="32" spans="1:12" s="27" customFormat="1" ht="18" customHeight="1">
      <c r="A32" s="45"/>
      <c r="B32" s="45"/>
      <c r="C32" s="45"/>
      <c r="D32" s="45"/>
      <c r="E32" s="48"/>
      <c r="F32" s="47"/>
      <c r="G32" s="47"/>
      <c r="H32" s="47"/>
      <c r="I32" s="47"/>
      <c r="J32" s="47"/>
      <c r="K32" s="47"/>
      <c r="L32" s="47"/>
    </row>
    <row r="33" spans="1:12" s="27" customFormat="1" ht="18" customHeight="1">
      <c r="A33" s="45"/>
      <c r="B33" s="45"/>
      <c r="C33" s="45"/>
      <c r="D33" s="45"/>
      <c r="E33" s="46"/>
      <c r="F33" s="47"/>
      <c r="G33" s="47"/>
      <c r="H33" s="47"/>
      <c r="I33" s="47"/>
      <c r="J33" s="47"/>
      <c r="K33" s="47"/>
      <c r="L33" s="47"/>
    </row>
    <row r="34" spans="1:12" s="30" customFormat="1" ht="18" customHeight="1">
      <c r="A34" s="45"/>
      <c r="B34" s="45"/>
      <c r="C34" s="45"/>
      <c r="D34" s="45"/>
      <c r="E34" s="49"/>
      <c r="F34" s="50"/>
      <c r="G34" s="50"/>
      <c r="H34" s="50"/>
      <c r="I34" s="50"/>
      <c r="J34" s="50"/>
      <c r="K34" s="50"/>
      <c r="L34" s="50"/>
    </row>
    <row r="35" spans="1:12" s="30" customFormat="1" ht="18" customHeight="1">
      <c r="A35" s="45"/>
      <c r="B35" s="45"/>
      <c r="C35" s="45"/>
      <c r="D35" s="45"/>
      <c r="E35" s="49"/>
      <c r="F35" s="50"/>
      <c r="G35" s="50"/>
      <c r="H35" s="50"/>
      <c r="I35" s="50"/>
      <c r="J35" s="50"/>
      <c r="K35" s="50"/>
      <c r="L35" s="50"/>
    </row>
    <row r="36" spans="1:12" s="27" customFormat="1" ht="21" customHeight="1">
      <c r="A36" s="45"/>
      <c r="B36" s="45"/>
      <c r="C36" s="45"/>
      <c r="D36" s="45"/>
      <c r="E36" s="46"/>
      <c r="F36" s="47"/>
      <c r="G36" s="47"/>
      <c r="H36" s="47"/>
      <c r="I36" s="47"/>
      <c r="J36" s="47"/>
      <c r="K36" s="47"/>
      <c r="L36" s="47"/>
    </row>
    <row r="37" spans="1:12" s="27" customFormat="1" ht="19.5" customHeight="1">
      <c r="A37" s="45"/>
      <c r="B37" s="45"/>
      <c r="C37" s="45"/>
      <c r="D37" s="45"/>
      <c r="E37" s="48"/>
      <c r="F37" s="47"/>
      <c r="G37" s="47"/>
      <c r="H37" s="47"/>
      <c r="I37" s="47"/>
      <c r="J37" s="47"/>
      <c r="K37" s="47"/>
      <c r="L37" s="47"/>
    </row>
    <row r="38" spans="1:12" s="27" customFormat="1" ht="18" customHeight="1">
      <c r="A38" s="45"/>
      <c r="B38" s="45"/>
      <c r="C38" s="45"/>
      <c r="D38" s="45"/>
      <c r="E38" s="46"/>
      <c r="F38" s="47"/>
      <c r="G38" s="47"/>
      <c r="H38" s="47"/>
      <c r="I38" s="47"/>
      <c r="J38" s="47"/>
      <c r="K38" s="47"/>
      <c r="L38" s="47"/>
    </row>
    <row r="39" spans="1:12" s="30" customFormat="1" ht="18" customHeight="1">
      <c r="A39" s="45"/>
      <c r="B39" s="45"/>
      <c r="C39" s="45"/>
      <c r="D39" s="45"/>
      <c r="E39" s="49"/>
      <c r="F39" s="50"/>
      <c r="G39" s="50"/>
      <c r="H39" s="50"/>
      <c r="I39" s="50"/>
      <c r="J39" s="50"/>
      <c r="K39" s="50"/>
      <c r="L39" s="50"/>
    </row>
    <row r="40" spans="1:12" s="27" customFormat="1" ht="18.75" customHeight="1">
      <c r="A40" s="45"/>
      <c r="B40" s="45"/>
      <c r="C40" s="45"/>
      <c r="D40" s="45"/>
      <c r="E40" s="48"/>
      <c r="F40" s="47"/>
      <c r="G40" s="47"/>
      <c r="H40" s="47"/>
      <c r="I40" s="47"/>
      <c r="J40" s="47"/>
      <c r="K40" s="47"/>
      <c r="L40" s="47"/>
    </row>
    <row r="41" spans="1:12" s="27" customFormat="1" ht="18" customHeight="1">
      <c r="A41" s="45"/>
      <c r="B41" s="45"/>
      <c r="C41" s="45"/>
      <c r="D41" s="45"/>
      <c r="E41" s="46"/>
      <c r="F41" s="47"/>
      <c r="G41" s="47"/>
      <c r="H41" s="47"/>
      <c r="I41" s="47"/>
      <c r="J41" s="47"/>
      <c r="K41" s="47"/>
      <c r="L41" s="47"/>
    </row>
    <row r="42" spans="1:12" s="30" customFormat="1" ht="18" customHeight="1">
      <c r="A42" s="45"/>
      <c r="B42" s="45"/>
      <c r="C42" s="45"/>
      <c r="D42" s="45"/>
      <c r="E42" s="49"/>
      <c r="F42" s="50"/>
      <c r="G42" s="50"/>
      <c r="H42" s="50"/>
      <c r="I42" s="50"/>
      <c r="J42" s="50"/>
      <c r="K42" s="50"/>
      <c r="L42" s="50"/>
    </row>
    <row r="43" spans="1:12" s="30" customFormat="1" ht="18" customHeight="1">
      <c r="A43" s="45"/>
      <c r="B43" s="45"/>
      <c r="C43" s="45"/>
      <c r="D43" s="45"/>
      <c r="E43" s="49"/>
      <c r="F43" s="50"/>
      <c r="G43" s="50"/>
      <c r="H43" s="50"/>
      <c r="I43" s="50"/>
      <c r="J43" s="50"/>
      <c r="K43" s="50"/>
      <c r="L43" s="50"/>
    </row>
    <row r="44" spans="1:12" s="27" customFormat="1" ht="21" customHeight="1">
      <c r="A44" s="45"/>
      <c r="B44" s="45"/>
      <c r="C44" s="45"/>
      <c r="D44" s="45"/>
      <c r="E44" s="46"/>
      <c r="F44" s="47"/>
      <c r="G44" s="47"/>
      <c r="H44" s="47"/>
      <c r="I44" s="47"/>
      <c r="J44" s="47"/>
      <c r="K44" s="47"/>
      <c r="L44" s="47"/>
    </row>
    <row r="45" spans="1:12" s="27" customFormat="1" ht="21" customHeight="1">
      <c r="A45" s="45"/>
      <c r="B45" s="45"/>
      <c r="C45" s="45"/>
      <c r="D45" s="45"/>
      <c r="E45" s="48"/>
      <c r="F45" s="47"/>
      <c r="G45" s="47"/>
      <c r="H45" s="47"/>
      <c r="I45" s="47"/>
      <c r="J45" s="47"/>
      <c r="K45" s="47"/>
      <c r="L45" s="47"/>
    </row>
    <row r="46" spans="1:12" s="27" customFormat="1" ht="18" customHeight="1">
      <c r="A46" s="45"/>
      <c r="B46" s="45"/>
      <c r="C46" s="45"/>
      <c r="D46" s="45"/>
      <c r="E46" s="46"/>
      <c r="F46" s="47"/>
      <c r="G46" s="47"/>
      <c r="H46" s="47"/>
      <c r="I46" s="47"/>
      <c r="J46" s="47"/>
      <c r="K46" s="47"/>
      <c r="L46" s="47"/>
    </row>
    <row r="47" spans="1:12" s="30" customFormat="1" ht="18" customHeight="1">
      <c r="A47" s="45"/>
      <c r="B47" s="45"/>
      <c r="C47" s="45"/>
      <c r="D47" s="45"/>
      <c r="E47" s="49"/>
      <c r="F47" s="50"/>
      <c r="G47" s="50"/>
      <c r="H47" s="50"/>
      <c r="I47" s="50"/>
      <c r="J47" s="50"/>
      <c r="K47" s="50"/>
      <c r="L47" s="50"/>
    </row>
    <row r="48" spans="1:12" s="30" customFormat="1" ht="18" customHeight="1">
      <c r="A48" s="45"/>
      <c r="B48" s="45"/>
      <c r="C48" s="45"/>
      <c r="D48" s="45"/>
      <c r="E48" s="49"/>
      <c r="F48" s="50"/>
      <c r="G48" s="50"/>
      <c r="H48" s="50"/>
      <c r="I48" s="50"/>
      <c r="J48" s="50"/>
      <c r="K48" s="50"/>
      <c r="L48" s="50"/>
    </row>
    <row r="49" spans="1:12" s="30" customFormat="1" ht="18" customHeight="1">
      <c r="A49" s="45"/>
      <c r="B49" s="45"/>
      <c r="C49" s="45"/>
      <c r="D49" s="45"/>
      <c r="E49" s="49"/>
      <c r="F49" s="50"/>
      <c r="G49" s="50"/>
      <c r="H49" s="50"/>
      <c r="I49" s="50"/>
      <c r="J49" s="50"/>
      <c r="K49" s="50"/>
      <c r="L49" s="50"/>
    </row>
    <row r="50" spans="1:12" s="30" customFormat="1" ht="18" customHeight="1">
      <c r="A50" s="45"/>
      <c r="B50" s="45"/>
      <c r="C50" s="45"/>
      <c r="D50" s="45"/>
      <c r="E50" s="49"/>
      <c r="F50" s="50"/>
      <c r="G50" s="50"/>
      <c r="H50" s="50"/>
      <c r="I50" s="50"/>
      <c r="J50" s="50"/>
      <c r="K50" s="50"/>
      <c r="L50" s="50"/>
    </row>
    <row r="51" spans="1:12" s="32" customFormat="1" ht="18" customHeight="1">
      <c r="A51" s="45"/>
      <c r="B51" s="45"/>
      <c r="C51" s="45"/>
      <c r="D51" s="45"/>
      <c r="E51" s="49"/>
      <c r="F51" s="50"/>
      <c r="G51" s="50"/>
      <c r="H51" s="50"/>
      <c r="I51" s="50"/>
      <c r="J51" s="50"/>
      <c r="K51" s="50"/>
      <c r="L51" s="50"/>
    </row>
    <row r="52" spans="1:12" s="32" customFormat="1" ht="18" customHeight="1">
      <c r="A52" s="45"/>
      <c r="B52" s="45"/>
      <c r="C52" s="45"/>
      <c r="D52" s="45"/>
      <c r="E52" s="49"/>
      <c r="F52" s="50"/>
      <c r="G52" s="50"/>
      <c r="H52" s="50"/>
      <c r="I52" s="50"/>
      <c r="J52" s="50"/>
      <c r="K52" s="50"/>
      <c r="L52" s="50"/>
    </row>
    <row r="53" spans="1:12" s="32" customFormat="1" ht="18" customHeight="1">
      <c r="A53" s="45"/>
      <c r="B53" s="45"/>
      <c r="C53" s="45"/>
      <c r="D53" s="45"/>
      <c r="E53" s="49"/>
      <c r="F53" s="50"/>
      <c r="G53" s="50"/>
      <c r="H53" s="50"/>
      <c r="I53" s="50"/>
      <c r="J53" s="50"/>
      <c r="K53" s="50"/>
      <c r="L53" s="50"/>
    </row>
    <row r="54" spans="1:12" s="32" customFormat="1" ht="18" customHeight="1">
      <c r="A54" s="45"/>
      <c r="B54" s="45"/>
      <c r="C54" s="45"/>
      <c r="D54" s="45"/>
      <c r="E54" s="49"/>
      <c r="F54" s="50"/>
      <c r="G54" s="50"/>
      <c r="H54" s="50"/>
      <c r="I54" s="50"/>
      <c r="J54" s="50"/>
      <c r="K54" s="50"/>
      <c r="L54" s="50"/>
    </row>
    <row r="55" spans="1:12" s="28" customFormat="1" ht="21" customHeight="1">
      <c r="A55" s="45"/>
      <c r="B55" s="45"/>
      <c r="C55" s="45"/>
      <c r="D55" s="45"/>
      <c r="E55" s="48"/>
      <c r="F55" s="47"/>
      <c r="G55" s="47"/>
      <c r="H55" s="47"/>
      <c r="I55" s="47"/>
      <c r="J55" s="47"/>
      <c r="K55" s="47"/>
      <c r="L55" s="47"/>
    </row>
    <row r="56" spans="1:12" s="28" customFormat="1" ht="18" customHeight="1">
      <c r="A56" s="45"/>
      <c r="B56" s="45"/>
      <c r="C56" s="45"/>
      <c r="D56" s="45"/>
      <c r="E56" s="46"/>
      <c r="F56" s="47"/>
      <c r="G56" s="47"/>
      <c r="H56" s="47"/>
      <c r="I56" s="47"/>
      <c r="J56" s="47"/>
      <c r="K56" s="47"/>
      <c r="L56" s="47"/>
    </row>
    <row r="57" spans="1:12" s="32" customFormat="1" ht="18" customHeight="1">
      <c r="A57" s="45"/>
      <c r="B57" s="45"/>
      <c r="C57" s="45"/>
      <c r="D57" s="45"/>
      <c r="E57" s="49"/>
      <c r="F57" s="50"/>
      <c r="G57" s="50"/>
      <c r="H57" s="50"/>
      <c r="I57" s="50"/>
      <c r="J57" s="50"/>
      <c r="K57" s="50"/>
      <c r="L57" s="50"/>
    </row>
    <row r="58" spans="1:12" s="32" customFormat="1" ht="17.25" customHeight="1">
      <c r="A58" s="45"/>
      <c r="B58" s="45"/>
      <c r="C58" s="45"/>
      <c r="D58" s="45"/>
      <c r="E58" s="49"/>
      <c r="F58" s="50"/>
      <c r="G58" s="50"/>
      <c r="H58" s="50"/>
      <c r="I58" s="50"/>
      <c r="J58" s="50"/>
      <c r="K58" s="50"/>
      <c r="L58" s="50"/>
    </row>
    <row r="59" spans="1:12" s="28" customFormat="1" ht="21" customHeight="1">
      <c r="A59" s="45"/>
      <c r="B59" s="45"/>
      <c r="C59" s="45"/>
      <c r="D59" s="45"/>
      <c r="E59" s="48"/>
      <c r="F59" s="47"/>
      <c r="G59" s="47"/>
      <c r="H59" s="47"/>
      <c r="I59" s="47"/>
      <c r="J59" s="47"/>
      <c r="K59" s="47"/>
      <c r="L59" s="47"/>
    </row>
    <row r="60" spans="1:12" s="28" customFormat="1" ht="18" customHeight="1">
      <c r="A60" s="45"/>
      <c r="B60" s="45"/>
      <c r="C60" s="45"/>
      <c r="D60" s="45"/>
      <c r="E60" s="46"/>
      <c r="F60" s="47"/>
      <c r="G60" s="47"/>
      <c r="H60" s="47"/>
      <c r="I60" s="47"/>
      <c r="J60" s="47"/>
      <c r="K60" s="47"/>
      <c r="L60" s="47"/>
    </row>
    <row r="61" spans="1:12" s="32" customFormat="1" ht="18" customHeight="1">
      <c r="A61" s="45"/>
      <c r="B61" s="45"/>
      <c r="C61" s="45"/>
      <c r="D61" s="45"/>
      <c r="E61" s="49"/>
      <c r="F61" s="50"/>
      <c r="G61" s="50"/>
      <c r="H61" s="50"/>
      <c r="I61" s="50"/>
      <c r="J61" s="50"/>
      <c r="K61" s="50"/>
      <c r="L61" s="50"/>
    </row>
    <row r="62" spans="1:12" s="33" customFormat="1" ht="18" customHeight="1">
      <c r="A62" s="45"/>
      <c r="B62" s="45"/>
      <c r="C62" s="45"/>
      <c r="D62" s="45"/>
      <c r="E62" s="49"/>
      <c r="F62" s="50"/>
      <c r="G62" s="50"/>
      <c r="H62" s="50"/>
      <c r="I62" s="50"/>
      <c r="J62" s="50"/>
      <c r="K62" s="50"/>
      <c r="L62" s="50"/>
    </row>
    <row r="63" spans="1:12" ht="15.75">
      <c r="A63" s="51"/>
      <c r="B63" s="51"/>
      <c r="C63" s="51"/>
      <c r="D63" s="51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51"/>
      <c r="B64" s="51"/>
      <c r="C64" s="51"/>
      <c r="D64" s="51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51"/>
      <c r="B65" s="51"/>
      <c r="C65" s="51"/>
      <c r="D65" s="51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51"/>
      <c r="B66" s="51"/>
      <c r="C66" s="51"/>
      <c r="D66" s="51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51"/>
      <c r="B67" s="51"/>
      <c r="C67" s="51"/>
      <c r="D67" s="51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51"/>
      <c r="B68" s="51"/>
      <c r="C68" s="51"/>
      <c r="D68" s="51"/>
      <c r="E68" s="29"/>
      <c r="F68" s="29"/>
      <c r="G68" s="29"/>
      <c r="H68" s="29"/>
      <c r="I68" s="29"/>
      <c r="J68" s="29"/>
      <c r="K68" s="29"/>
      <c r="L68" s="29"/>
    </row>
  </sheetData>
  <mergeCells count="4">
    <mergeCell ref="L5:L6"/>
    <mergeCell ref="A5:E5"/>
    <mergeCell ref="I5:K5"/>
    <mergeCell ref="F5:H5"/>
  </mergeCells>
  <printOptions horizontalCentered="1"/>
  <pageMargins left="0.5511811023622047" right="0.5511811023622047" top="0.7874015748031497" bottom="0.5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2009-04-22T06:43:10Z</cp:lastPrinted>
  <dcterms:created xsi:type="dcterms:W3CDTF">2006-04-26T07:30:43Z</dcterms:created>
  <dcterms:modified xsi:type="dcterms:W3CDTF">2009-04-29T05:34:54Z</dcterms:modified>
  <cp:category/>
  <cp:version/>
  <cp:contentType/>
  <cp:contentStatus/>
</cp:coreProperties>
</file>