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670" activeTab="0"/>
  </bookViews>
  <sheets>
    <sheet name="歲出政事總表 (併)" sheetId="1" r:id="rId1"/>
    <sheet name="歲出政事總表 (經)" sheetId="2" r:id="rId2"/>
    <sheet name="歲出政事總表 (資)" sheetId="3" r:id="rId3"/>
    <sheet name="歲出政事(明細)" sheetId="4" r:id="rId4"/>
  </sheets>
  <definedNames>
    <definedName name="_xlnm.Print_Area" localSheetId="3">'歲出政事(明細)'!$A$1:$M$29</definedName>
    <definedName name="_xlnm.Print_Area" localSheetId="0">'歲出政事總表 (併)'!$A$1:$J$30</definedName>
    <definedName name="_xlnm.Print_Area" localSheetId="1">'歲出政事總表 (經)'!$A$1:$J$30</definedName>
    <definedName name="_xlnm.Print_Area" localSheetId="2">'歲出政事總表 (資)'!$A$1:$J$26</definedName>
    <definedName name="_xlnm.Print_Titles" localSheetId="3">'歲出政事(明細)'!$1:$6</definedName>
    <definedName name="_xlnm.Print_Titles" localSheetId="0">'歲出政事總表 (併)'!$1:$6</definedName>
    <definedName name="_xlnm.Print_Titles" localSheetId="1">'歲出政事總表 (經)'!$1:$6</definedName>
    <definedName name="_xlnm.Print_Titles" localSheetId="2">'歲出政事總表 (資)'!$1:$6</definedName>
  </definedNames>
  <calcPr fullCalcOnLoad="1"/>
</workbook>
</file>

<file path=xl/sharedStrings.xml><?xml version="1.0" encoding="utf-8"?>
<sst xmlns="http://schemas.openxmlformats.org/spreadsheetml/2006/main" count="119" uniqueCount="53">
  <si>
    <t>中央</t>
  </si>
  <si>
    <t>政府</t>
  </si>
  <si>
    <t>歲出政事</t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</si>
  <si>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</si>
  <si>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</si>
  <si>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</si>
  <si>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</si>
  <si>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t>款</t>
  </si>
  <si>
    <t>　合　　　　計　</t>
  </si>
  <si>
    <t>石門水庫及其集水區整</t>
  </si>
  <si>
    <r>
      <t>治計畫第</t>
    </r>
    <r>
      <rPr>
        <b/>
        <u val="single"/>
        <sz val="18"/>
        <rFont val="標楷體"/>
        <family val="4"/>
      </rPr>
      <t>1</t>
    </r>
    <r>
      <rPr>
        <b/>
        <u val="single"/>
        <sz val="18"/>
        <rFont val="新細明體"/>
        <family val="1"/>
      </rPr>
      <t>期特別決算</t>
    </r>
  </si>
  <si>
    <t>別決算總表</t>
  </si>
  <si>
    <t>經資門併計</t>
  </si>
  <si>
    <r>
      <t>中華民國</t>
    </r>
    <r>
      <rPr>
        <sz val="12"/>
        <rFont val="Times New Roman"/>
        <family val="1"/>
      </rPr>
      <t>95</t>
    </r>
  </si>
  <si>
    <r>
      <t>年度至</t>
    </r>
    <r>
      <rPr>
        <sz val="12"/>
        <rFont val="Times New Roman"/>
        <family val="1"/>
      </rPr>
      <t>9</t>
    </r>
    <r>
      <rPr>
        <sz val="12"/>
        <rFont val="Times New Roman"/>
        <family val="1"/>
      </rPr>
      <t>7</t>
    </r>
    <r>
      <rPr>
        <sz val="12"/>
        <rFont val="新細明體"/>
        <family val="0"/>
      </rPr>
      <t>年度</t>
    </r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</si>
  <si>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數</t>
    </r>
  </si>
  <si>
    <r>
      <t xml:space="preserve"> </t>
    </r>
    <r>
      <rPr>
        <sz val="12"/>
        <rFont val="新細明體"/>
        <family val="0"/>
      </rPr>
      <t>名　　　　　　　　稱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</si>
  <si>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</si>
  <si>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</si>
  <si>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</si>
  <si>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</si>
  <si>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付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</si>
  <si>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數</t>
    </r>
  </si>
  <si>
    <t>(1.經濟發展支出)</t>
  </si>
  <si>
    <t>農業支出</t>
  </si>
  <si>
    <t>交通支出</t>
  </si>
  <si>
    <t>經常門</t>
  </si>
  <si>
    <t>資本門</t>
  </si>
  <si>
    <t>項</t>
  </si>
  <si>
    <t>目</t>
  </si>
  <si>
    <t>節</t>
  </si>
  <si>
    <t>中央</t>
  </si>
  <si>
    <t>政府</t>
  </si>
  <si>
    <t>石門水庫及其集水區整</t>
  </si>
  <si>
    <t>治計畫第1期特別決算</t>
  </si>
  <si>
    <t>歲出政事</t>
  </si>
  <si>
    <t>別決算表</t>
  </si>
  <si>
    <t>中華民國95</t>
  </si>
  <si>
    <t>年度至97年度</t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</si>
  <si>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</si>
  <si>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</si>
  <si>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</si>
  <si>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</si>
  <si>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r>
      <t xml:space="preserve"> </t>
    </r>
    <r>
      <rPr>
        <sz val="12"/>
        <rFont val="新細明體"/>
        <family val="0"/>
      </rPr>
      <t>名　　　　稱</t>
    </r>
  </si>
  <si>
    <t>(1.經濟發展支出)</t>
  </si>
  <si>
    <t>原住民族委員會及所屬</t>
  </si>
  <si>
    <t>集水區保育治理</t>
  </si>
  <si>
    <t>水利署及所屬</t>
  </si>
  <si>
    <t>緊急供水工程暨水庫更新改善</t>
  </si>
  <si>
    <t>穩定供水設施及幹管改善</t>
  </si>
  <si>
    <t>農業委員會</t>
  </si>
  <si>
    <t>交通支出</t>
  </si>
  <si>
    <t>公路總局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</si>
</sst>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0\ ;[Black]\-#,##0.00\ ;&quot;… &quot;"/>
    <numFmt numFmtId="199" formatCode="#,##0.00_ ;[Black]\-#,##0.00\ "/>
  </numFmts>
  <fonts count="2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name val="華康中黑體"/>
      <family val="3"/>
    </font>
    <font>
      <b/>
      <u val="single"/>
      <sz val="18"/>
      <name val="新細明體"/>
      <family val="1"/>
    </font>
    <font>
      <u val="single"/>
      <sz val="12"/>
      <name val="Times New Roman"/>
      <family val="1"/>
    </font>
    <font>
      <b/>
      <u val="single"/>
      <sz val="18"/>
      <name val="標楷體"/>
      <family val="4"/>
    </font>
    <font>
      <b/>
      <u val="single"/>
      <sz val="18"/>
      <name val="Times New Roman"/>
      <family val="1"/>
    </font>
    <font>
      <u val="single"/>
      <sz val="15"/>
      <name val="Times New Roman"/>
      <family val="1"/>
    </font>
    <font>
      <sz val="12"/>
      <name val="細明體"/>
      <family val="3"/>
    </font>
    <font>
      <sz val="12"/>
      <name val="新細明體"/>
      <family val="0"/>
    </font>
    <font>
      <sz val="9"/>
      <name val="細明體"/>
      <family val="3"/>
    </font>
    <font>
      <sz val="11"/>
      <name val="新細明體"/>
      <family val="1"/>
    </font>
    <font>
      <b/>
      <sz val="14"/>
      <name val="標楷體"/>
      <family val="4"/>
    </font>
    <font>
      <b/>
      <sz val="11"/>
      <name val="Times New Roman"/>
      <family val="1"/>
    </font>
    <font>
      <sz val="14"/>
      <name val="標楷體"/>
      <family val="4"/>
    </font>
    <font>
      <sz val="11"/>
      <name val="Times New Roman"/>
      <family val="1"/>
    </font>
    <font>
      <b/>
      <sz val="12"/>
      <name val="標楷體"/>
      <family val="4"/>
    </font>
    <font>
      <sz val="10"/>
      <name val="Times New Roman"/>
      <family val="1"/>
    </font>
    <font>
      <u val="single"/>
      <sz val="14"/>
      <name val="Times New Roman"/>
      <family val="1"/>
    </font>
    <font>
      <u val="single"/>
      <sz val="18"/>
      <name val="Times New Roman"/>
      <family val="1"/>
    </font>
    <font>
      <b/>
      <u val="single"/>
      <sz val="15"/>
      <name val="Times New Roman"/>
      <family val="1"/>
    </font>
    <font>
      <sz val="8"/>
      <name val="Times New Roman"/>
      <family val="1"/>
    </font>
    <font>
      <b/>
      <sz val="12"/>
      <name val="細明體"/>
      <family val="3"/>
    </font>
    <font>
      <sz val="14"/>
      <name val="華康楷書體W5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" xfId="0" applyFont="1" applyBorder="1" applyAlignment="1">
      <alignment/>
    </xf>
    <xf numFmtId="0" fontId="0" fillId="0" borderId="1" xfId="0" applyBorder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Continuous" vertical="center"/>
    </xf>
    <xf numFmtId="0" fontId="12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Continuous" vertical="center"/>
    </xf>
    <xf numFmtId="0" fontId="13" fillId="0" borderId="5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0" fontId="13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0" fillId="0" borderId="8" xfId="0" applyFont="1" applyBorder="1" applyAlignment="1" quotePrefix="1">
      <alignment horizontal="center" vertical="center"/>
    </xf>
    <xf numFmtId="0" fontId="13" fillId="0" borderId="8" xfId="0" applyFont="1" applyBorder="1" applyAlignment="1" quotePrefix="1">
      <alignment horizontal="center" vertical="center"/>
    </xf>
    <xf numFmtId="0" fontId="13" fillId="0" borderId="9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186" fontId="17" fillId="0" borderId="10" xfId="0" applyNumberFormat="1" applyFont="1" applyBorder="1" applyAlignment="1">
      <alignment horizontal="right"/>
    </xf>
    <xf numFmtId="198" fontId="17" fillId="0" borderId="11" xfId="0" applyNumberFormat="1" applyFont="1" applyBorder="1" applyAlignment="1">
      <alignment horizontal="right"/>
    </xf>
    <xf numFmtId="199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distributed"/>
    </xf>
    <xf numFmtId="186" fontId="17" fillId="0" borderId="10" xfId="0" applyNumberFormat="1" applyFont="1" applyBorder="1" applyAlignment="1" quotePrefix="1">
      <alignment horizontal="right"/>
    </xf>
    <xf numFmtId="198" fontId="17" fillId="0" borderId="12" xfId="0" applyNumberFormat="1" applyFont="1" applyBorder="1" applyAlignment="1" quotePrefix="1">
      <alignment horizontal="right"/>
    </xf>
    <xf numFmtId="0" fontId="1" fillId="0" borderId="0" xfId="0" applyFont="1" applyAlignment="1">
      <alignment/>
    </xf>
    <xf numFmtId="199" fontId="1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186" fontId="19" fillId="0" borderId="10" xfId="0" applyNumberFormat="1" applyFont="1" applyBorder="1" applyAlignment="1" quotePrefix="1">
      <alignment horizontal="right"/>
    </xf>
    <xf numFmtId="198" fontId="19" fillId="0" borderId="12" xfId="0" applyNumberFormat="1" applyFont="1" applyBorder="1" applyAlignment="1">
      <alignment horizontal="right"/>
    </xf>
    <xf numFmtId="0" fontId="0" fillId="0" borderId="0" xfId="0" applyFont="1" applyAlignment="1">
      <alignment/>
    </xf>
    <xf numFmtId="199" fontId="0" fillId="0" borderId="0" xfId="0" applyNumberFormat="1" applyFont="1" applyAlignment="1">
      <alignment/>
    </xf>
    <xf numFmtId="186" fontId="19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184" fontId="0" fillId="0" borderId="10" xfId="0" applyNumberFormat="1" applyFont="1" applyBorder="1" applyAlignment="1">
      <alignment horizontal="right"/>
    </xf>
    <xf numFmtId="186" fontId="0" fillId="0" borderId="10" xfId="0" applyNumberFormat="1" applyFont="1" applyBorder="1" applyAlignment="1" quotePrefix="1">
      <alignment horizontal="right"/>
    </xf>
    <xf numFmtId="184" fontId="0" fillId="0" borderId="12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184" fontId="1" fillId="0" borderId="10" xfId="0" applyNumberFormat="1" applyFont="1" applyBorder="1" applyAlignment="1">
      <alignment horizontal="right"/>
    </xf>
    <xf numFmtId="184" fontId="1" fillId="0" borderId="12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16" fillId="0" borderId="10" xfId="0" applyFont="1" applyBorder="1" applyAlignment="1">
      <alignment/>
    </xf>
    <xf numFmtId="0" fontId="12" fillId="0" borderId="10" xfId="0" applyFont="1" applyBorder="1" applyAlignment="1">
      <alignment horizontal="left" wrapText="1" indent="2"/>
    </xf>
    <xf numFmtId="184" fontId="0" fillId="0" borderId="10" xfId="0" applyNumberFormat="1" applyFont="1" applyBorder="1" applyAlignment="1">
      <alignment horizontal="right" vertical="top"/>
    </xf>
    <xf numFmtId="186" fontId="0" fillId="0" borderId="10" xfId="0" applyNumberFormat="1" applyFont="1" applyBorder="1" applyAlignment="1" quotePrefix="1">
      <alignment horizontal="right" vertical="top"/>
    </xf>
    <xf numFmtId="184" fontId="0" fillId="0" borderId="12" xfId="0" applyNumberFormat="1" applyFont="1" applyBorder="1" applyAlignment="1">
      <alignment horizontal="right" vertical="top"/>
    </xf>
    <xf numFmtId="0" fontId="0" fillId="0" borderId="13" xfId="0" applyBorder="1" applyAlignment="1">
      <alignment horizontal="center"/>
    </xf>
    <xf numFmtId="0" fontId="12" fillId="0" borderId="13" xfId="0" applyFont="1" applyBorder="1" applyAlignment="1">
      <alignment horizontal="left" wrapText="1" indent="2"/>
    </xf>
    <xf numFmtId="184" fontId="0" fillId="0" borderId="13" xfId="0" applyNumberFormat="1" applyFont="1" applyBorder="1" applyAlignment="1">
      <alignment horizontal="right"/>
    </xf>
    <xf numFmtId="186" fontId="0" fillId="0" borderId="13" xfId="0" applyNumberFormat="1" applyFont="1" applyBorder="1" applyAlignment="1" quotePrefix="1">
      <alignment horizontal="right"/>
    </xf>
    <xf numFmtId="184" fontId="0" fillId="0" borderId="14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86" fontId="17" fillId="0" borderId="15" xfId="0" applyNumberFormat="1" applyFont="1" applyBorder="1" applyAlignment="1">
      <alignment horizontal="right"/>
    </xf>
    <xf numFmtId="186" fontId="17" fillId="0" borderId="16" xfId="0" applyNumberFormat="1" applyFont="1" applyBorder="1" applyAlignment="1">
      <alignment horizontal="right"/>
    </xf>
    <xf numFmtId="186" fontId="17" fillId="0" borderId="17" xfId="0" applyNumberFormat="1" applyFont="1" applyBorder="1" applyAlignment="1" quotePrefix="1">
      <alignment horizontal="right"/>
    </xf>
    <xf numFmtId="0" fontId="20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left"/>
    </xf>
    <xf numFmtId="186" fontId="19" fillId="0" borderId="17" xfId="0" applyNumberFormat="1" applyFont="1" applyBorder="1" applyAlignment="1" quotePrefix="1">
      <alignment horizontal="right"/>
    </xf>
    <xf numFmtId="0" fontId="12" fillId="0" borderId="0" xfId="0" applyFont="1" applyAlignment="1">
      <alignment/>
    </xf>
    <xf numFmtId="0" fontId="21" fillId="0" borderId="0" xfId="0" applyFont="1" applyAlignment="1" quotePrefix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 quotePrefix="1">
      <alignment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186" fontId="17" fillId="0" borderId="10" xfId="0" applyNumberFormat="1" applyFont="1" applyBorder="1" applyAlignment="1">
      <alignment horizontal="right" vertical="top"/>
    </xf>
    <xf numFmtId="199" fontId="17" fillId="0" borderId="11" xfId="0" applyNumberFormat="1" applyFont="1" applyBorder="1" applyAlignment="1">
      <alignment horizontal="right" vertical="top"/>
    </xf>
    <xf numFmtId="0" fontId="16" fillId="0" borderId="10" xfId="0" applyFont="1" applyBorder="1" applyAlignment="1">
      <alignment horizontal="left" vertical="top"/>
    </xf>
    <xf numFmtId="199" fontId="17" fillId="0" borderId="12" xfId="0" applyNumberFormat="1" applyFont="1" applyBorder="1" applyAlignment="1">
      <alignment horizontal="right" vertical="top"/>
    </xf>
    <xf numFmtId="186" fontId="17" fillId="0" borderId="10" xfId="0" applyNumberFormat="1" applyFont="1" applyBorder="1" applyAlignment="1" quotePrefix="1">
      <alignment horizontal="right" vertical="top"/>
    </xf>
    <xf numFmtId="199" fontId="17" fillId="0" borderId="12" xfId="0" applyNumberFormat="1" applyFont="1" applyBorder="1" applyAlignment="1" quotePrefix="1">
      <alignment horizontal="right" vertical="top"/>
    </xf>
    <xf numFmtId="0" fontId="26" fillId="0" borderId="10" xfId="0" applyFont="1" applyBorder="1" applyAlignment="1">
      <alignment horizontal="left" vertical="top" indent="1"/>
    </xf>
    <xf numFmtId="0" fontId="12" fillId="0" borderId="10" xfId="0" applyFont="1" applyBorder="1" applyAlignment="1">
      <alignment horizontal="left" vertical="top" wrapText="1" indent="3"/>
    </xf>
    <xf numFmtId="186" fontId="19" fillId="0" borderId="10" xfId="0" applyNumberFormat="1" applyFont="1" applyBorder="1" applyAlignment="1" quotePrefix="1">
      <alignment horizontal="right" vertical="top"/>
    </xf>
    <xf numFmtId="199" fontId="19" fillId="0" borderId="12" xfId="0" applyNumberFormat="1" applyFont="1" applyBorder="1" applyAlignment="1" quotePrefix="1">
      <alignment horizontal="right" vertical="top"/>
    </xf>
    <xf numFmtId="0" fontId="0" fillId="0" borderId="10" xfId="0" applyBorder="1" applyAlignment="1">
      <alignment horizontal="center" vertical="top"/>
    </xf>
    <xf numFmtId="199" fontId="19" fillId="0" borderId="12" xfId="0" applyNumberFormat="1" applyFont="1" applyBorder="1" applyAlignment="1">
      <alignment horizontal="right" vertical="top"/>
    </xf>
    <xf numFmtId="186" fontId="19" fillId="0" borderId="17" xfId="0" applyNumberFormat="1" applyFont="1" applyBorder="1" applyAlignment="1" quotePrefix="1">
      <alignment horizontal="right" vertical="top"/>
    </xf>
    <xf numFmtId="0" fontId="0" fillId="0" borderId="10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0" fontId="0" fillId="0" borderId="17" xfId="0" applyBorder="1" applyAlignment="1">
      <alignment vertical="top"/>
    </xf>
    <xf numFmtId="0" fontId="16" fillId="0" borderId="17" xfId="0" applyFont="1" applyBorder="1" applyAlignment="1">
      <alignment vertical="top"/>
    </xf>
    <xf numFmtId="184" fontId="17" fillId="0" borderId="17" xfId="0" applyNumberFormat="1" applyFont="1" applyFill="1" applyBorder="1" applyAlignment="1">
      <alignment horizontal="right" vertical="top"/>
    </xf>
    <xf numFmtId="186" fontId="17" fillId="0" borderId="17" xfId="0" applyNumberFormat="1" applyFont="1" applyBorder="1" applyAlignment="1" quotePrefix="1">
      <alignment horizontal="right" vertical="top"/>
    </xf>
    <xf numFmtId="184" fontId="17" fillId="0" borderId="10" xfId="0" applyNumberFormat="1" applyFont="1" applyFill="1" applyBorder="1" applyAlignment="1">
      <alignment horizontal="right" vertical="top"/>
    </xf>
    <xf numFmtId="199" fontId="17" fillId="0" borderId="12" xfId="0" applyNumberFormat="1" applyFont="1" applyFill="1" applyBorder="1" applyAlignment="1">
      <alignment horizontal="right" vertical="top"/>
    </xf>
    <xf numFmtId="0" fontId="1" fillId="0" borderId="17" xfId="0" applyFont="1" applyBorder="1" applyAlignment="1">
      <alignment vertical="top"/>
    </xf>
    <xf numFmtId="184" fontId="17" fillId="0" borderId="17" xfId="0" applyNumberFormat="1" applyFont="1" applyBorder="1" applyAlignment="1">
      <alignment vertical="top"/>
    </xf>
    <xf numFmtId="184" fontId="17" fillId="0" borderId="10" xfId="0" applyNumberFormat="1" applyFont="1" applyBorder="1" applyAlignment="1">
      <alignment vertical="top"/>
    </xf>
    <xf numFmtId="0" fontId="1" fillId="0" borderId="0" xfId="0" applyFont="1" applyBorder="1" applyAlignment="1">
      <alignment/>
    </xf>
    <xf numFmtId="184" fontId="19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199" fontId="0" fillId="0" borderId="12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199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199" fontId="0" fillId="0" borderId="0" xfId="0" applyNumberFormat="1" applyBorder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75" zoomScaleNormal="75" workbookViewId="0" topLeftCell="A1">
      <selection activeCell="L18" sqref="L18"/>
    </sheetView>
  </sheetViews>
  <sheetFormatPr defaultColWidth="9.00390625" defaultRowHeight="15.75"/>
  <cols>
    <col min="1" max="1" width="2.75390625" style="0" customWidth="1"/>
    <col min="2" max="2" width="32.75390625" style="0" customWidth="1"/>
    <col min="3" max="3" width="16.625" style="0" customWidth="1"/>
    <col min="4" max="4" width="14.625" style="0" customWidth="1"/>
    <col min="5" max="8" width="16.625" style="0" customWidth="1"/>
    <col min="9" max="9" width="17.125" style="0" customWidth="1"/>
    <col min="10" max="10" width="16.625" style="0" customWidth="1"/>
  </cols>
  <sheetData>
    <row r="1" spans="1:6" ht="25.5">
      <c r="A1" s="1"/>
      <c r="E1" s="2" t="s">
        <v>0</v>
      </c>
      <c r="F1" s="3" t="s">
        <v>1</v>
      </c>
    </row>
    <row r="2" spans="2:7" s="4" customFormat="1" ht="30.75" customHeight="1">
      <c r="B2" s="5"/>
      <c r="E2" s="2" t="s">
        <v>9</v>
      </c>
      <c r="F2" s="3" t="s">
        <v>10</v>
      </c>
      <c r="G2" s="3"/>
    </row>
    <row r="3" spans="1:7" s="4" customFormat="1" ht="30" customHeight="1">
      <c r="A3" s="6"/>
      <c r="B3" s="7"/>
      <c r="E3" s="2" t="s">
        <v>2</v>
      </c>
      <c r="F3" s="3" t="s">
        <v>11</v>
      </c>
      <c r="G3" s="3"/>
    </row>
    <row r="4" spans="1:10" s="4" customFormat="1" ht="24.75" customHeight="1" thickBot="1">
      <c r="A4" s="8" t="s">
        <v>12</v>
      </c>
      <c r="B4" s="9"/>
      <c r="E4" s="10" t="s">
        <v>13</v>
      </c>
      <c r="F4" s="11" t="s">
        <v>14</v>
      </c>
      <c r="G4" s="12"/>
      <c r="J4" s="13" t="s">
        <v>3</v>
      </c>
    </row>
    <row r="5" spans="1:10" s="22" customFormat="1" ht="20.25" customHeight="1">
      <c r="A5" s="14" t="s">
        <v>4</v>
      </c>
      <c r="B5" s="15"/>
      <c r="C5" s="16"/>
      <c r="D5" s="17" t="s">
        <v>5</v>
      </c>
      <c r="E5" s="18"/>
      <c r="F5" s="19" t="s">
        <v>6</v>
      </c>
      <c r="G5" s="19"/>
      <c r="H5" s="20"/>
      <c r="I5" s="18"/>
      <c r="J5" s="21" t="s">
        <v>15</v>
      </c>
    </row>
    <row r="6" spans="1:10" s="22" customFormat="1" ht="22.5" customHeight="1">
      <c r="A6" s="23" t="s">
        <v>7</v>
      </c>
      <c r="B6" s="24" t="s">
        <v>16</v>
      </c>
      <c r="C6" s="23" t="s">
        <v>17</v>
      </c>
      <c r="D6" s="23" t="s">
        <v>18</v>
      </c>
      <c r="E6" s="25" t="s">
        <v>19</v>
      </c>
      <c r="F6" s="23" t="s">
        <v>20</v>
      </c>
      <c r="G6" s="23" t="s">
        <v>21</v>
      </c>
      <c r="H6" s="23" t="s">
        <v>22</v>
      </c>
      <c r="I6" s="25" t="s">
        <v>19</v>
      </c>
      <c r="J6" s="26"/>
    </row>
    <row r="7" spans="1:13" ht="24" customHeight="1">
      <c r="A7" s="27"/>
      <c r="B7" s="28" t="s">
        <v>8</v>
      </c>
      <c r="C7" s="29">
        <f>C8</f>
        <v>13970000000</v>
      </c>
      <c r="D7" s="29">
        <f aca="true" t="shared" si="0" ref="D7:J7">D8</f>
        <v>0</v>
      </c>
      <c r="E7" s="29">
        <f t="shared" si="0"/>
        <v>13970000000</v>
      </c>
      <c r="F7" s="29">
        <f t="shared" si="0"/>
        <v>8306840098</v>
      </c>
      <c r="G7" s="29">
        <f t="shared" si="0"/>
        <v>211270201</v>
      </c>
      <c r="H7" s="29">
        <f t="shared" si="0"/>
        <v>4892825167</v>
      </c>
      <c r="I7" s="29">
        <f t="shared" si="0"/>
        <v>13410935466</v>
      </c>
      <c r="J7" s="30">
        <f t="shared" si="0"/>
        <v>-559064534</v>
      </c>
      <c r="M7" s="31"/>
    </row>
    <row r="8" spans="1:13" s="36" customFormat="1" ht="24" customHeight="1">
      <c r="A8" s="32"/>
      <c r="B8" s="33" t="s">
        <v>23</v>
      </c>
      <c r="C8" s="34">
        <f>C9+C10</f>
        <v>13970000000</v>
      </c>
      <c r="D8" s="34">
        <f aca="true" t="shared" si="1" ref="D8:J8">D9+D10</f>
        <v>0</v>
      </c>
      <c r="E8" s="34">
        <f t="shared" si="1"/>
        <v>13970000000</v>
      </c>
      <c r="F8" s="34">
        <f t="shared" si="1"/>
        <v>8306840098</v>
      </c>
      <c r="G8" s="34">
        <f t="shared" si="1"/>
        <v>211270201</v>
      </c>
      <c r="H8" s="34">
        <f t="shared" si="1"/>
        <v>4892825167</v>
      </c>
      <c r="I8" s="34">
        <f t="shared" si="1"/>
        <v>13410935466</v>
      </c>
      <c r="J8" s="35">
        <f t="shared" si="1"/>
        <v>-559064534</v>
      </c>
      <c r="M8" s="37"/>
    </row>
    <row r="9" spans="1:13" s="42" customFormat="1" ht="24" customHeight="1">
      <c r="A9" s="38">
        <v>1</v>
      </c>
      <c r="B9" s="39" t="s">
        <v>24</v>
      </c>
      <c r="C9" s="40">
        <v>13752000000</v>
      </c>
      <c r="D9" s="40">
        <v>0</v>
      </c>
      <c r="E9" s="40">
        <f>C9+D9</f>
        <v>13752000000</v>
      </c>
      <c r="F9" s="40">
        <v>8114160011</v>
      </c>
      <c r="G9" s="40">
        <v>209816311</v>
      </c>
      <c r="H9" s="40">
        <v>4886116438</v>
      </c>
      <c r="I9" s="40">
        <f>F9+G9+H9</f>
        <v>13210092760</v>
      </c>
      <c r="J9" s="41">
        <f>I9-E9</f>
        <v>-541907240</v>
      </c>
      <c r="M9" s="43"/>
    </row>
    <row r="10" spans="1:13" s="42" customFormat="1" ht="24" customHeight="1">
      <c r="A10" s="38">
        <v>2</v>
      </c>
      <c r="B10" s="39" t="s">
        <v>25</v>
      </c>
      <c r="C10" s="40">
        <v>218000000</v>
      </c>
      <c r="D10" s="40">
        <f>D11</f>
        <v>0</v>
      </c>
      <c r="E10" s="40">
        <f>C10+D10</f>
        <v>218000000</v>
      </c>
      <c r="F10" s="40">
        <v>192680087</v>
      </c>
      <c r="G10" s="40">
        <v>1453890</v>
      </c>
      <c r="H10" s="40">
        <v>6708729</v>
      </c>
      <c r="I10" s="40">
        <f>F10+G10+H10</f>
        <v>200842706</v>
      </c>
      <c r="J10" s="41">
        <f>I10-E10</f>
        <v>-17157294</v>
      </c>
      <c r="M10" s="43"/>
    </row>
    <row r="11" spans="1:13" s="36" customFormat="1" ht="24" customHeight="1">
      <c r="A11" s="38"/>
      <c r="B11" s="39"/>
      <c r="C11" s="40"/>
      <c r="D11" s="40"/>
      <c r="E11" s="40"/>
      <c r="F11" s="40"/>
      <c r="G11" s="40"/>
      <c r="H11" s="40"/>
      <c r="I11" s="40"/>
      <c r="J11" s="44"/>
      <c r="M11" s="37"/>
    </row>
    <row r="12" spans="1:10" s="42" customFormat="1" ht="24" customHeight="1">
      <c r="A12" s="27"/>
      <c r="B12" s="45"/>
      <c r="C12" s="46"/>
      <c r="D12" s="46"/>
      <c r="E12" s="47"/>
      <c r="F12" s="46"/>
      <c r="G12" s="46"/>
      <c r="H12" s="46"/>
      <c r="I12" s="47"/>
      <c r="J12" s="48"/>
    </row>
    <row r="13" spans="1:10" s="42" customFormat="1" ht="24" customHeight="1">
      <c r="A13" s="27"/>
      <c r="B13" s="45"/>
      <c r="C13" s="46"/>
      <c r="D13" s="46"/>
      <c r="E13" s="47"/>
      <c r="F13" s="46"/>
      <c r="G13" s="46"/>
      <c r="H13" s="46"/>
      <c r="I13" s="47"/>
      <c r="J13" s="48"/>
    </row>
    <row r="14" spans="1:10" s="36" customFormat="1" ht="24" customHeight="1">
      <c r="A14" s="27"/>
      <c r="B14" s="45"/>
      <c r="C14" s="46"/>
      <c r="D14" s="46"/>
      <c r="E14" s="47"/>
      <c r="F14" s="46"/>
      <c r="G14" s="46"/>
      <c r="H14" s="46"/>
      <c r="I14" s="47"/>
      <c r="J14" s="48"/>
    </row>
    <row r="15" spans="1:10" s="42" customFormat="1" ht="24" customHeight="1">
      <c r="A15" s="27"/>
      <c r="B15" s="45"/>
      <c r="C15" s="46"/>
      <c r="D15" s="46"/>
      <c r="E15" s="47"/>
      <c r="F15" s="46"/>
      <c r="G15" s="46"/>
      <c r="H15" s="46"/>
      <c r="I15" s="47"/>
      <c r="J15" s="48"/>
    </row>
    <row r="16" spans="1:10" ht="24" customHeight="1">
      <c r="A16" s="27"/>
      <c r="B16" s="45"/>
      <c r="C16" s="46"/>
      <c r="D16" s="46"/>
      <c r="E16" s="47"/>
      <c r="F16" s="46"/>
      <c r="G16" s="46"/>
      <c r="H16" s="46"/>
      <c r="I16" s="47"/>
      <c r="J16" s="48"/>
    </row>
    <row r="17" spans="1:10" ht="24" customHeight="1">
      <c r="A17" s="27"/>
      <c r="B17" s="49"/>
      <c r="C17" s="50"/>
      <c r="D17" s="50"/>
      <c r="E17" s="50"/>
      <c r="F17" s="50"/>
      <c r="G17" s="50"/>
      <c r="H17" s="50"/>
      <c r="I17" s="50"/>
      <c r="J17" s="51"/>
    </row>
    <row r="18" spans="1:10" ht="24" customHeight="1">
      <c r="A18" s="27"/>
      <c r="B18" s="52"/>
      <c r="C18" s="46"/>
      <c r="D18" s="46"/>
      <c r="E18" s="50"/>
      <c r="F18" s="46"/>
      <c r="G18" s="46"/>
      <c r="H18" s="46"/>
      <c r="I18" s="47"/>
      <c r="J18" s="48"/>
    </row>
    <row r="19" spans="1:10" ht="24" customHeight="1">
      <c r="A19" s="27"/>
      <c r="B19" s="52"/>
      <c r="C19" s="46"/>
      <c r="D19" s="46"/>
      <c r="E19" s="50"/>
      <c r="F19" s="46"/>
      <c r="G19" s="46"/>
      <c r="H19" s="46"/>
      <c r="I19" s="47"/>
      <c r="J19" s="48"/>
    </row>
    <row r="20" spans="1:10" ht="24" customHeight="1">
      <c r="A20" s="27"/>
      <c r="B20" s="53"/>
      <c r="C20" s="50"/>
      <c r="D20" s="50"/>
      <c r="E20" s="50"/>
      <c r="F20" s="50"/>
      <c r="G20" s="50"/>
      <c r="H20" s="50"/>
      <c r="I20" s="50"/>
      <c r="J20" s="51"/>
    </row>
    <row r="21" spans="1:10" ht="24" customHeight="1">
      <c r="A21" s="27"/>
      <c r="B21" s="49"/>
      <c r="C21" s="50"/>
      <c r="D21" s="50"/>
      <c r="E21" s="50"/>
      <c r="F21" s="50"/>
      <c r="G21" s="50"/>
      <c r="H21" s="50"/>
      <c r="I21" s="50"/>
      <c r="J21" s="51"/>
    </row>
    <row r="22" spans="1:10" ht="24" customHeight="1">
      <c r="A22" s="27"/>
      <c r="B22" s="54"/>
      <c r="C22" s="55"/>
      <c r="D22" s="55"/>
      <c r="E22" s="55"/>
      <c r="F22" s="55"/>
      <c r="G22" s="55"/>
      <c r="H22" s="55"/>
      <c r="I22" s="56"/>
      <c r="J22" s="57"/>
    </row>
    <row r="23" spans="1:10" ht="24" customHeight="1">
      <c r="A23" s="27"/>
      <c r="B23" s="49"/>
      <c r="C23" s="50"/>
      <c r="D23" s="50"/>
      <c r="E23" s="50"/>
      <c r="F23" s="50"/>
      <c r="G23" s="50"/>
      <c r="H23" s="50"/>
      <c r="I23" s="50"/>
      <c r="J23" s="51"/>
    </row>
    <row r="24" spans="1:10" ht="24" customHeight="1">
      <c r="A24" s="27"/>
      <c r="B24" s="49"/>
      <c r="C24" s="50"/>
      <c r="D24" s="50"/>
      <c r="E24" s="50"/>
      <c r="F24" s="50"/>
      <c r="G24" s="50"/>
      <c r="H24" s="50"/>
      <c r="I24" s="50"/>
      <c r="J24" s="51"/>
    </row>
    <row r="25" spans="1:10" ht="24" customHeight="1">
      <c r="A25" s="27"/>
      <c r="B25" s="53"/>
      <c r="C25" s="50"/>
      <c r="D25" s="50"/>
      <c r="E25" s="50"/>
      <c r="F25" s="50"/>
      <c r="G25" s="50"/>
      <c r="H25" s="50"/>
      <c r="I25" s="50"/>
      <c r="J25" s="51"/>
    </row>
    <row r="26" spans="1:10" ht="24" customHeight="1">
      <c r="A26" s="27"/>
      <c r="B26" s="54"/>
      <c r="C26" s="46"/>
      <c r="D26" s="46"/>
      <c r="E26" s="46"/>
      <c r="F26" s="46"/>
      <c r="G26" s="46"/>
      <c r="H26" s="46"/>
      <c r="I26" s="47"/>
      <c r="J26" s="48"/>
    </row>
    <row r="27" spans="1:10" ht="24" customHeight="1">
      <c r="A27" s="27"/>
      <c r="B27" s="49"/>
      <c r="C27" s="50"/>
      <c r="D27" s="50"/>
      <c r="E27" s="50"/>
      <c r="F27" s="50"/>
      <c r="G27" s="50"/>
      <c r="H27" s="50"/>
      <c r="I27" s="50"/>
      <c r="J27" s="51"/>
    </row>
    <row r="28" spans="1:10" ht="33" customHeight="1">
      <c r="A28" s="27"/>
      <c r="B28" s="54"/>
      <c r="C28" s="46"/>
      <c r="D28" s="46"/>
      <c r="E28" s="46"/>
      <c r="F28" s="46"/>
      <c r="G28" s="46"/>
      <c r="H28" s="46"/>
      <c r="I28" s="47"/>
      <c r="J28" s="48"/>
    </row>
    <row r="29" spans="1:10" ht="33" customHeight="1">
      <c r="A29" s="27"/>
      <c r="B29" s="53"/>
      <c r="C29" s="50"/>
      <c r="D29" s="50"/>
      <c r="E29" s="50"/>
      <c r="F29" s="50"/>
      <c r="G29" s="50"/>
      <c r="H29" s="50"/>
      <c r="I29" s="50"/>
      <c r="J29" s="51"/>
    </row>
    <row r="30" spans="1:10" s="63" customFormat="1" ht="24" customHeight="1" thickBot="1">
      <c r="A30" s="58"/>
      <c r="B30" s="59"/>
      <c r="C30" s="60"/>
      <c r="D30" s="60"/>
      <c r="E30" s="60"/>
      <c r="F30" s="60"/>
      <c r="G30" s="60"/>
      <c r="H30" s="60"/>
      <c r="I30" s="61"/>
      <c r="J30" s="62"/>
    </row>
  </sheetData>
  <mergeCells count="3">
    <mergeCell ref="J5:J6"/>
    <mergeCell ref="A5:B5"/>
    <mergeCell ref="A4:B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="75" zoomScaleNormal="75" workbookViewId="0" topLeftCell="A2">
      <pane xSplit="2" ySplit="6" topLeftCell="C8" activePane="bottomRight" state="frozen"/>
      <selection pane="topLeft" activeCell="L18" sqref="L18"/>
      <selection pane="topRight" activeCell="L18" sqref="L18"/>
      <selection pane="bottomLeft" activeCell="L18" sqref="L18"/>
      <selection pane="bottomRight" activeCell="L18" sqref="L18"/>
    </sheetView>
  </sheetViews>
  <sheetFormatPr defaultColWidth="9.00390625" defaultRowHeight="15.75"/>
  <cols>
    <col min="1" max="1" width="2.625" style="0" customWidth="1"/>
    <col min="2" max="2" width="32.75390625" style="0" customWidth="1"/>
    <col min="3" max="3" width="16.625" style="0" customWidth="1"/>
    <col min="4" max="4" width="14.625" style="0" customWidth="1"/>
    <col min="5" max="8" width="16.625" style="0" customWidth="1"/>
    <col min="9" max="9" width="17.125" style="0" customWidth="1"/>
    <col min="10" max="10" width="16.625" style="0" customWidth="1"/>
  </cols>
  <sheetData>
    <row r="1" spans="1:6" ht="25.5">
      <c r="A1" s="1"/>
      <c r="E1" s="2" t="s">
        <v>0</v>
      </c>
      <c r="F1" s="3" t="s">
        <v>1</v>
      </c>
    </row>
    <row r="2" spans="2:7" s="4" customFormat="1" ht="30.75" customHeight="1">
      <c r="B2" s="5"/>
      <c r="E2" s="2" t="s">
        <v>9</v>
      </c>
      <c r="F2" s="3" t="s">
        <v>10</v>
      </c>
      <c r="G2" s="3"/>
    </row>
    <row r="3" spans="1:7" s="4" customFormat="1" ht="30" customHeight="1">
      <c r="A3" s="6"/>
      <c r="B3" s="7"/>
      <c r="E3" s="2" t="s">
        <v>2</v>
      </c>
      <c r="F3" s="3" t="s">
        <v>11</v>
      </c>
      <c r="G3" s="3"/>
    </row>
    <row r="4" spans="1:10" s="4" customFormat="1" ht="24.75" customHeight="1" thickBot="1">
      <c r="A4" s="8" t="s">
        <v>26</v>
      </c>
      <c r="B4" s="9"/>
      <c r="E4" s="10" t="s">
        <v>13</v>
      </c>
      <c r="F4" s="11" t="s">
        <v>14</v>
      </c>
      <c r="G4" s="12"/>
      <c r="J4" s="13" t="s">
        <v>3</v>
      </c>
    </row>
    <row r="5" spans="1:10" s="22" customFormat="1" ht="20.25" customHeight="1">
      <c r="A5" s="14" t="s">
        <v>4</v>
      </c>
      <c r="B5" s="15"/>
      <c r="C5" s="16"/>
      <c r="D5" s="17" t="s">
        <v>5</v>
      </c>
      <c r="E5" s="18"/>
      <c r="F5" s="19" t="s">
        <v>6</v>
      </c>
      <c r="G5" s="19"/>
      <c r="H5" s="20"/>
      <c r="I5" s="18"/>
      <c r="J5" s="21" t="s">
        <v>15</v>
      </c>
    </row>
    <row r="6" spans="1:10" s="22" customFormat="1" ht="22.5" customHeight="1">
      <c r="A6" s="23" t="s">
        <v>7</v>
      </c>
      <c r="B6" s="24" t="s">
        <v>16</v>
      </c>
      <c r="C6" s="23" t="s">
        <v>17</v>
      </c>
      <c r="D6" s="23" t="s">
        <v>18</v>
      </c>
      <c r="E6" s="25" t="s">
        <v>19</v>
      </c>
      <c r="F6" s="23" t="s">
        <v>20</v>
      </c>
      <c r="G6" s="23" t="s">
        <v>21</v>
      </c>
      <c r="H6" s="23" t="s">
        <v>22</v>
      </c>
      <c r="I6" s="25" t="s">
        <v>19</v>
      </c>
      <c r="J6" s="26"/>
    </row>
    <row r="7" spans="1:13" ht="24" customHeight="1">
      <c r="A7" s="27"/>
      <c r="B7" s="28" t="s">
        <v>8</v>
      </c>
      <c r="C7" s="29">
        <f>C8+C10</f>
        <v>859780000</v>
      </c>
      <c r="D7" s="29">
        <f aca="true" t="shared" si="0" ref="D7:I7">D8+D10</f>
        <v>0</v>
      </c>
      <c r="E7" s="64">
        <f t="shared" si="0"/>
        <v>859780000</v>
      </c>
      <c r="F7" s="65">
        <f t="shared" si="0"/>
        <v>549790090</v>
      </c>
      <c r="G7" s="29">
        <f t="shared" si="0"/>
        <v>14495611</v>
      </c>
      <c r="H7" s="29">
        <f t="shared" si="0"/>
        <v>238408046</v>
      </c>
      <c r="I7" s="29">
        <f t="shared" si="0"/>
        <v>802693747</v>
      </c>
      <c r="J7" s="30">
        <f>J8+J10</f>
        <v>-57086253</v>
      </c>
      <c r="M7" s="31"/>
    </row>
    <row r="8" spans="1:13" s="36" customFormat="1" ht="24" customHeight="1">
      <c r="A8" s="32"/>
      <c r="B8" s="33" t="s">
        <v>23</v>
      </c>
      <c r="C8" s="34">
        <f>C9</f>
        <v>859780000</v>
      </c>
      <c r="D8" s="34">
        <f aca="true" t="shared" si="1" ref="D8:J8">D9</f>
        <v>0</v>
      </c>
      <c r="E8" s="66">
        <f t="shared" si="1"/>
        <v>859780000</v>
      </c>
      <c r="F8" s="34">
        <f t="shared" si="1"/>
        <v>549790090</v>
      </c>
      <c r="G8" s="34">
        <f t="shared" si="1"/>
        <v>14495611</v>
      </c>
      <c r="H8" s="34">
        <f t="shared" si="1"/>
        <v>238408046</v>
      </c>
      <c r="I8" s="34">
        <f t="shared" si="1"/>
        <v>802693747</v>
      </c>
      <c r="J8" s="35">
        <f t="shared" si="1"/>
        <v>-57086253</v>
      </c>
      <c r="M8" s="37"/>
    </row>
    <row r="9" spans="1:13" s="42" customFormat="1" ht="24" customHeight="1">
      <c r="A9" s="38">
        <v>1</v>
      </c>
      <c r="B9" s="39" t="s">
        <v>24</v>
      </c>
      <c r="C9" s="40">
        <v>859780000</v>
      </c>
      <c r="D9" s="40">
        <v>0</v>
      </c>
      <c r="E9" s="40">
        <f>C9+D9</f>
        <v>859780000</v>
      </c>
      <c r="F9" s="40">
        <v>549790090</v>
      </c>
      <c r="G9" s="40">
        <v>14495611</v>
      </c>
      <c r="H9" s="40">
        <v>238408046</v>
      </c>
      <c r="I9" s="40">
        <f>F9+G9+H9</f>
        <v>802693747</v>
      </c>
      <c r="J9" s="41">
        <f>I9-E9</f>
        <v>-57086253</v>
      </c>
      <c r="M9" s="43"/>
    </row>
    <row r="10" spans="1:13" s="42" customFormat="1" ht="24" customHeight="1">
      <c r="A10" s="67"/>
      <c r="C10" s="66"/>
      <c r="D10" s="34"/>
      <c r="E10" s="34"/>
      <c r="F10" s="34"/>
      <c r="G10" s="34"/>
      <c r="H10" s="34"/>
      <c r="I10" s="34"/>
      <c r="J10" s="35"/>
      <c r="M10" s="43"/>
    </row>
    <row r="11" spans="1:13" s="36" customFormat="1" ht="24" customHeight="1">
      <c r="A11" s="38"/>
      <c r="B11" s="68"/>
      <c r="C11" s="69"/>
      <c r="D11" s="40"/>
      <c r="E11" s="40"/>
      <c r="F11" s="40"/>
      <c r="G11" s="40"/>
      <c r="H11" s="40"/>
      <c r="I11" s="40"/>
      <c r="J11" s="44"/>
      <c r="M11" s="37"/>
    </row>
    <row r="12" spans="1:10" s="42" customFormat="1" ht="24" customHeight="1">
      <c r="A12" s="27"/>
      <c r="B12" s="45"/>
      <c r="C12" s="46"/>
      <c r="D12" s="46"/>
      <c r="E12" s="47"/>
      <c r="F12" s="46"/>
      <c r="G12" s="46"/>
      <c r="H12" s="46"/>
      <c r="I12" s="47"/>
      <c r="J12" s="48"/>
    </row>
    <row r="13" spans="1:10" s="42" customFormat="1" ht="24" customHeight="1">
      <c r="A13" s="27"/>
      <c r="B13" s="45"/>
      <c r="C13" s="46"/>
      <c r="D13" s="46"/>
      <c r="E13" s="47"/>
      <c r="F13" s="46"/>
      <c r="G13" s="46"/>
      <c r="H13" s="46"/>
      <c r="I13" s="47"/>
      <c r="J13" s="48"/>
    </row>
    <row r="14" spans="1:10" s="36" customFormat="1" ht="24" customHeight="1">
      <c r="A14" s="27"/>
      <c r="B14" s="45"/>
      <c r="C14" s="46"/>
      <c r="D14" s="46"/>
      <c r="E14" s="47"/>
      <c r="F14" s="46"/>
      <c r="G14" s="46"/>
      <c r="H14" s="46"/>
      <c r="I14" s="47"/>
      <c r="J14" s="48"/>
    </row>
    <row r="15" spans="1:10" s="42" customFormat="1" ht="24" customHeight="1">
      <c r="A15" s="27"/>
      <c r="B15" s="45"/>
      <c r="C15" s="46"/>
      <c r="D15" s="46"/>
      <c r="E15" s="47"/>
      <c r="F15" s="46"/>
      <c r="G15" s="46"/>
      <c r="H15" s="46"/>
      <c r="I15" s="47"/>
      <c r="J15" s="48"/>
    </row>
    <row r="16" spans="1:10" ht="24" customHeight="1">
      <c r="A16" s="27"/>
      <c r="B16" s="45"/>
      <c r="C16" s="46"/>
      <c r="D16" s="46"/>
      <c r="E16" s="47"/>
      <c r="F16" s="46"/>
      <c r="G16" s="46"/>
      <c r="H16" s="46"/>
      <c r="I16" s="47"/>
      <c r="J16" s="48"/>
    </row>
    <row r="17" spans="1:10" ht="24" customHeight="1">
      <c r="A17" s="27"/>
      <c r="B17" s="49"/>
      <c r="C17" s="50"/>
      <c r="D17" s="50"/>
      <c r="E17" s="50"/>
      <c r="F17" s="50"/>
      <c r="G17" s="50"/>
      <c r="H17" s="50"/>
      <c r="I17" s="50"/>
      <c r="J17" s="51"/>
    </row>
    <row r="18" spans="1:10" ht="24" customHeight="1">
      <c r="A18" s="27"/>
      <c r="B18" s="52"/>
      <c r="C18" s="46"/>
      <c r="D18" s="46"/>
      <c r="E18" s="50"/>
      <c r="F18" s="46"/>
      <c r="G18" s="46"/>
      <c r="H18" s="46"/>
      <c r="I18" s="47"/>
      <c r="J18" s="48"/>
    </row>
    <row r="19" spans="1:10" ht="24" customHeight="1">
      <c r="A19" s="27"/>
      <c r="B19" s="52"/>
      <c r="C19" s="46"/>
      <c r="D19" s="46"/>
      <c r="E19" s="50"/>
      <c r="F19" s="46"/>
      <c r="G19" s="46"/>
      <c r="H19" s="46"/>
      <c r="I19" s="47"/>
      <c r="J19" s="48"/>
    </row>
    <row r="20" spans="1:10" ht="24" customHeight="1">
      <c r="A20" s="27"/>
      <c r="B20" s="53"/>
      <c r="C20" s="50"/>
      <c r="D20" s="50"/>
      <c r="E20" s="50"/>
      <c r="F20" s="50"/>
      <c r="G20" s="50"/>
      <c r="H20" s="50"/>
      <c r="I20" s="50"/>
      <c r="J20" s="51"/>
    </row>
    <row r="21" spans="1:10" ht="24" customHeight="1">
      <c r="A21" s="27"/>
      <c r="B21" s="49"/>
      <c r="C21" s="50"/>
      <c r="D21" s="50"/>
      <c r="E21" s="50"/>
      <c r="F21" s="50"/>
      <c r="G21" s="50"/>
      <c r="H21" s="50"/>
      <c r="I21" s="50"/>
      <c r="J21" s="51"/>
    </row>
    <row r="22" spans="1:10" ht="24" customHeight="1">
      <c r="A22" s="27"/>
      <c r="B22" s="54"/>
      <c r="C22" s="55"/>
      <c r="D22" s="55"/>
      <c r="E22" s="55"/>
      <c r="F22" s="55"/>
      <c r="G22" s="55"/>
      <c r="H22" s="55"/>
      <c r="I22" s="56"/>
      <c r="J22" s="57"/>
    </row>
    <row r="23" spans="1:10" ht="24" customHeight="1">
      <c r="A23" s="27"/>
      <c r="B23" s="49"/>
      <c r="C23" s="50"/>
      <c r="D23" s="50"/>
      <c r="E23" s="50"/>
      <c r="F23" s="50"/>
      <c r="G23" s="50"/>
      <c r="H23" s="50"/>
      <c r="I23" s="50"/>
      <c r="J23" s="51"/>
    </row>
    <row r="24" spans="1:10" ht="24" customHeight="1">
      <c r="A24" s="27"/>
      <c r="B24" s="49"/>
      <c r="C24" s="50"/>
      <c r="D24" s="50"/>
      <c r="E24" s="50"/>
      <c r="F24" s="50"/>
      <c r="G24" s="50"/>
      <c r="H24" s="50"/>
      <c r="I24" s="50"/>
      <c r="J24" s="51"/>
    </row>
    <row r="25" spans="1:10" ht="24" customHeight="1">
      <c r="A25" s="27"/>
      <c r="B25" s="53"/>
      <c r="C25" s="50"/>
      <c r="D25" s="50"/>
      <c r="E25" s="50"/>
      <c r="F25" s="50"/>
      <c r="G25" s="50"/>
      <c r="H25" s="50"/>
      <c r="I25" s="50"/>
      <c r="J25" s="51"/>
    </row>
    <row r="26" spans="1:10" s="63" customFormat="1" ht="23.25" customHeight="1">
      <c r="A26" s="27"/>
      <c r="B26" s="54"/>
      <c r="C26" s="46"/>
      <c r="D26" s="46"/>
      <c r="E26" s="46"/>
      <c r="F26" s="46"/>
      <c r="G26" s="46"/>
      <c r="H26" s="46"/>
      <c r="I26" s="47"/>
      <c r="J26" s="48"/>
    </row>
    <row r="27" spans="1:10" ht="24" customHeight="1">
      <c r="A27" s="27"/>
      <c r="B27" s="49"/>
      <c r="C27" s="50"/>
      <c r="D27" s="50"/>
      <c r="E27" s="50"/>
      <c r="F27" s="50"/>
      <c r="G27" s="50"/>
      <c r="H27" s="50"/>
      <c r="I27" s="50"/>
      <c r="J27" s="51"/>
    </row>
    <row r="28" spans="1:10" ht="36" customHeight="1">
      <c r="A28" s="27"/>
      <c r="B28" s="49"/>
      <c r="C28" s="50"/>
      <c r="D28" s="50"/>
      <c r="E28" s="50"/>
      <c r="F28" s="50"/>
      <c r="G28" s="50"/>
      <c r="H28" s="50"/>
      <c r="I28" s="50"/>
      <c r="J28" s="51"/>
    </row>
    <row r="29" spans="1:10" ht="30" customHeight="1">
      <c r="A29" s="27"/>
      <c r="B29" s="53"/>
      <c r="C29" s="50"/>
      <c r="D29" s="50"/>
      <c r="E29" s="50"/>
      <c r="F29" s="50"/>
      <c r="G29" s="50"/>
      <c r="H29" s="50"/>
      <c r="I29" s="50"/>
      <c r="J29" s="51"/>
    </row>
    <row r="30" spans="1:10" s="63" customFormat="1" ht="24" customHeight="1" thickBot="1">
      <c r="A30" s="58"/>
      <c r="B30" s="59"/>
      <c r="C30" s="60"/>
      <c r="D30" s="60"/>
      <c r="E30" s="60"/>
      <c r="F30" s="60"/>
      <c r="G30" s="60"/>
      <c r="H30" s="60"/>
      <c r="I30" s="61"/>
      <c r="J30" s="62"/>
    </row>
  </sheetData>
  <mergeCells count="3">
    <mergeCell ref="J5:J6"/>
    <mergeCell ref="A5:B5"/>
    <mergeCell ref="A4:B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="75" zoomScaleNormal="75" workbookViewId="0" topLeftCell="E1">
      <selection activeCell="L18" sqref="L18"/>
    </sheetView>
  </sheetViews>
  <sheetFormatPr defaultColWidth="9.00390625" defaultRowHeight="15.75"/>
  <cols>
    <col min="1" max="1" width="2.75390625" style="0" customWidth="1"/>
    <col min="2" max="2" width="32.75390625" style="0" customWidth="1"/>
    <col min="3" max="3" width="16.625" style="0" customWidth="1"/>
    <col min="4" max="4" width="14.625" style="0" customWidth="1"/>
    <col min="5" max="8" width="16.625" style="0" customWidth="1"/>
    <col min="9" max="9" width="17.125" style="0" customWidth="1"/>
    <col min="10" max="10" width="16.625" style="0" customWidth="1"/>
  </cols>
  <sheetData>
    <row r="1" spans="1:6" ht="25.5">
      <c r="A1" s="1"/>
      <c r="E1" s="2" t="s">
        <v>0</v>
      </c>
      <c r="F1" s="3" t="s">
        <v>1</v>
      </c>
    </row>
    <row r="2" spans="2:7" s="4" customFormat="1" ht="30.75" customHeight="1">
      <c r="B2" s="5"/>
      <c r="E2" s="2" t="s">
        <v>9</v>
      </c>
      <c r="F2" s="3" t="s">
        <v>10</v>
      </c>
      <c r="G2" s="3"/>
    </row>
    <row r="3" spans="1:7" s="4" customFormat="1" ht="30" customHeight="1">
      <c r="A3" s="6"/>
      <c r="B3" s="7"/>
      <c r="E3" s="2" t="s">
        <v>2</v>
      </c>
      <c r="F3" s="3" t="s">
        <v>11</v>
      </c>
      <c r="G3" s="3"/>
    </row>
    <row r="4" spans="1:10" s="4" customFormat="1" ht="24.75" customHeight="1" thickBot="1">
      <c r="A4" s="70" t="s">
        <v>27</v>
      </c>
      <c r="B4" s="71"/>
      <c r="E4" s="10" t="s">
        <v>13</v>
      </c>
      <c r="F4" s="11" t="s">
        <v>14</v>
      </c>
      <c r="G4" s="12"/>
      <c r="J4" s="13" t="s">
        <v>3</v>
      </c>
    </row>
    <row r="5" spans="1:10" s="22" customFormat="1" ht="20.25" customHeight="1">
      <c r="A5" s="14" t="s">
        <v>4</v>
      </c>
      <c r="B5" s="15"/>
      <c r="C5" s="16"/>
      <c r="D5" s="17" t="s">
        <v>5</v>
      </c>
      <c r="E5" s="18"/>
      <c r="F5" s="19" t="s">
        <v>6</v>
      </c>
      <c r="G5" s="19"/>
      <c r="H5" s="20"/>
      <c r="I5" s="18"/>
      <c r="J5" s="21" t="s">
        <v>15</v>
      </c>
    </row>
    <row r="6" spans="1:10" s="22" customFormat="1" ht="22.5" customHeight="1">
      <c r="A6" s="23" t="s">
        <v>7</v>
      </c>
      <c r="B6" s="24" t="s">
        <v>16</v>
      </c>
      <c r="C6" s="23" t="s">
        <v>17</v>
      </c>
      <c r="D6" s="23" t="s">
        <v>18</v>
      </c>
      <c r="E6" s="25" t="s">
        <v>19</v>
      </c>
      <c r="F6" s="23" t="s">
        <v>20</v>
      </c>
      <c r="G6" s="23" t="s">
        <v>21</v>
      </c>
      <c r="H6" s="23" t="s">
        <v>22</v>
      </c>
      <c r="I6" s="25" t="s">
        <v>19</v>
      </c>
      <c r="J6" s="26"/>
    </row>
    <row r="7" spans="1:13" ht="24" customHeight="1">
      <c r="A7" s="27"/>
      <c r="B7" s="28" t="s">
        <v>8</v>
      </c>
      <c r="C7" s="29">
        <f>C8</f>
        <v>13110220000</v>
      </c>
      <c r="D7" s="29">
        <f aca="true" t="shared" si="0" ref="D7:J7">D8</f>
        <v>0</v>
      </c>
      <c r="E7" s="29">
        <f t="shared" si="0"/>
        <v>13110220000</v>
      </c>
      <c r="F7" s="29">
        <f t="shared" si="0"/>
        <v>7757050008</v>
      </c>
      <c r="G7" s="29">
        <f t="shared" si="0"/>
        <v>196774590</v>
      </c>
      <c r="H7" s="29">
        <f t="shared" si="0"/>
        <v>4654417121</v>
      </c>
      <c r="I7" s="29">
        <f t="shared" si="0"/>
        <v>12608241719</v>
      </c>
      <c r="J7" s="30">
        <f t="shared" si="0"/>
        <v>-501978281</v>
      </c>
      <c r="M7" s="31"/>
    </row>
    <row r="8" spans="1:13" s="36" customFormat="1" ht="24" customHeight="1">
      <c r="A8" s="32"/>
      <c r="B8" s="33" t="s">
        <v>23</v>
      </c>
      <c r="C8" s="34">
        <f aca="true" t="shared" si="1" ref="C8:J8">C9+C10</f>
        <v>13110220000</v>
      </c>
      <c r="D8" s="34">
        <f t="shared" si="1"/>
        <v>0</v>
      </c>
      <c r="E8" s="34">
        <f t="shared" si="1"/>
        <v>13110220000</v>
      </c>
      <c r="F8" s="34">
        <f t="shared" si="1"/>
        <v>7757050008</v>
      </c>
      <c r="G8" s="34">
        <f t="shared" si="1"/>
        <v>196774590</v>
      </c>
      <c r="H8" s="34">
        <f t="shared" si="1"/>
        <v>4654417121</v>
      </c>
      <c r="I8" s="34">
        <f t="shared" si="1"/>
        <v>12608241719</v>
      </c>
      <c r="J8" s="35">
        <f t="shared" si="1"/>
        <v>-501978281</v>
      </c>
      <c r="M8" s="37"/>
    </row>
    <row r="9" spans="1:13" s="42" customFormat="1" ht="24" customHeight="1">
      <c r="A9" s="38">
        <v>1</v>
      </c>
      <c r="B9" s="39" t="s">
        <v>24</v>
      </c>
      <c r="C9" s="40">
        <v>12892220000</v>
      </c>
      <c r="D9" s="40">
        <v>0</v>
      </c>
      <c r="E9" s="40">
        <f>C9+D9</f>
        <v>12892220000</v>
      </c>
      <c r="F9" s="40">
        <v>7564369921</v>
      </c>
      <c r="G9" s="40">
        <v>195320700</v>
      </c>
      <c r="H9" s="40">
        <v>4647708392</v>
      </c>
      <c r="I9" s="40">
        <f>F9+G9+H9</f>
        <v>12407399013</v>
      </c>
      <c r="J9" s="41">
        <f>I9-E9</f>
        <v>-484820987</v>
      </c>
      <c r="M9" s="43"/>
    </row>
    <row r="10" spans="1:13" s="42" customFormat="1" ht="24" customHeight="1">
      <c r="A10" s="38">
        <v>2</v>
      </c>
      <c r="B10" s="39" t="s">
        <v>25</v>
      </c>
      <c r="C10" s="40">
        <v>218000000</v>
      </c>
      <c r="D10" s="40">
        <f>D11</f>
        <v>0</v>
      </c>
      <c r="E10" s="40">
        <f>C10+D10</f>
        <v>218000000</v>
      </c>
      <c r="F10" s="40">
        <v>192680087</v>
      </c>
      <c r="G10" s="40">
        <v>1453890</v>
      </c>
      <c r="H10" s="40">
        <v>6708729</v>
      </c>
      <c r="I10" s="40">
        <f>F10+G10+H10</f>
        <v>200842706</v>
      </c>
      <c r="J10" s="41">
        <f>I10-E10</f>
        <v>-17157294</v>
      </c>
      <c r="M10" s="43"/>
    </row>
    <row r="11" spans="1:13" s="42" customFormat="1" ht="24" customHeight="1">
      <c r="A11" s="38"/>
      <c r="B11" s="39"/>
      <c r="C11" s="40"/>
      <c r="D11" s="40"/>
      <c r="E11" s="40"/>
      <c r="F11" s="40"/>
      <c r="G11" s="40"/>
      <c r="H11" s="40"/>
      <c r="I11" s="40"/>
      <c r="J11" s="44"/>
      <c r="M11" s="43"/>
    </row>
    <row r="12" spans="1:10" ht="24" customHeight="1">
      <c r="A12" s="27"/>
      <c r="B12" s="45"/>
      <c r="C12" s="46"/>
      <c r="D12" s="46"/>
      <c r="E12" s="47"/>
      <c r="F12" s="46"/>
      <c r="G12" s="46"/>
      <c r="H12" s="46"/>
      <c r="I12" s="47"/>
      <c r="J12" s="48"/>
    </row>
    <row r="13" spans="1:10" ht="24" customHeight="1">
      <c r="A13" s="27"/>
      <c r="B13" s="45"/>
      <c r="C13" s="46"/>
      <c r="D13" s="46"/>
      <c r="E13" s="47"/>
      <c r="F13" s="46"/>
      <c r="G13" s="46"/>
      <c r="H13" s="46"/>
      <c r="I13" s="47"/>
      <c r="J13" s="48"/>
    </row>
    <row r="14" spans="1:10" ht="24" customHeight="1">
      <c r="A14" s="27"/>
      <c r="B14" s="45"/>
      <c r="C14" s="46"/>
      <c r="D14" s="46"/>
      <c r="E14" s="47"/>
      <c r="F14" s="46"/>
      <c r="G14" s="46"/>
      <c r="H14" s="46"/>
      <c r="I14" s="47"/>
      <c r="J14" s="48"/>
    </row>
    <row r="15" spans="1:10" ht="24" customHeight="1">
      <c r="A15" s="27"/>
      <c r="B15" s="45"/>
      <c r="C15" s="46"/>
      <c r="D15" s="46"/>
      <c r="E15" s="47"/>
      <c r="F15" s="46"/>
      <c r="G15" s="46"/>
      <c r="H15" s="46"/>
      <c r="I15" s="47"/>
      <c r="J15" s="48"/>
    </row>
    <row r="16" spans="1:10" ht="30.75" customHeight="1">
      <c r="A16" s="27"/>
      <c r="B16" s="45"/>
      <c r="C16" s="46"/>
      <c r="D16" s="46"/>
      <c r="E16" s="47"/>
      <c r="F16" s="46"/>
      <c r="G16" s="46"/>
      <c r="H16" s="46"/>
      <c r="I16" s="47"/>
      <c r="J16" s="48"/>
    </row>
    <row r="17" spans="1:10" ht="57" customHeight="1">
      <c r="A17" s="27"/>
      <c r="B17" s="49"/>
      <c r="C17" s="50"/>
      <c r="D17" s="50"/>
      <c r="E17" s="50"/>
      <c r="F17" s="50"/>
      <c r="G17" s="50"/>
      <c r="H17" s="50"/>
      <c r="I17" s="50"/>
      <c r="J17" s="51"/>
    </row>
    <row r="18" spans="1:10" ht="48" customHeight="1">
      <c r="A18" s="27"/>
      <c r="B18" s="52"/>
      <c r="C18" s="46"/>
      <c r="D18" s="46"/>
      <c r="E18" s="50"/>
      <c r="F18" s="46"/>
      <c r="G18" s="46"/>
      <c r="H18" s="46"/>
      <c r="I18" s="47"/>
      <c r="J18" s="48"/>
    </row>
    <row r="19" spans="1:10" ht="24" customHeight="1">
      <c r="A19" s="27"/>
      <c r="B19" s="52"/>
      <c r="C19" s="46"/>
      <c r="D19" s="46"/>
      <c r="E19" s="50"/>
      <c r="F19" s="46"/>
      <c r="G19" s="46"/>
      <c r="H19" s="46"/>
      <c r="I19" s="47"/>
      <c r="J19" s="48"/>
    </row>
    <row r="20" spans="1:10" ht="57" customHeight="1">
      <c r="A20" s="27"/>
      <c r="B20" s="53"/>
      <c r="C20" s="50"/>
      <c r="D20" s="50"/>
      <c r="E20" s="50"/>
      <c r="F20" s="50"/>
      <c r="G20" s="50"/>
      <c r="H20" s="50"/>
      <c r="I20" s="50"/>
      <c r="J20" s="51"/>
    </row>
    <row r="21" spans="1:10" ht="24" customHeight="1">
      <c r="A21" s="27"/>
      <c r="B21" s="49"/>
      <c r="C21" s="50"/>
      <c r="D21" s="50"/>
      <c r="E21" s="50"/>
      <c r="F21" s="50"/>
      <c r="G21" s="50"/>
      <c r="H21" s="50"/>
      <c r="I21" s="50"/>
      <c r="J21" s="51"/>
    </row>
    <row r="22" spans="1:10" ht="24" customHeight="1">
      <c r="A22" s="27"/>
      <c r="B22" s="54"/>
      <c r="C22" s="55"/>
      <c r="D22" s="55"/>
      <c r="E22" s="55"/>
      <c r="F22" s="55"/>
      <c r="G22" s="55"/>
      <c r="H22" s="55"/>
      <c r="I22" s="56"/>
      <c r="J22" s="57"/>
    </row>
    <row r="23" spans="1:10" ht="24" customHeight="1">
      <c r="A23" s="27"/>
      <c r="B23" s="49"/>
      <c r="C23" s="50"/>
      <c r="D23" s="50"/>
      <c r="E23" s="50"/>
      <c r="F23" s="50"/>
      <c r="G23" s="50"/>
      <c r="H23" s="50"/>
      <c r="I23" s="50"/>
      <c r="J23" s="51"/>
    </row>
    <row r="24" spans="1:10" ht="33" customHeight="1">
      <c r="A24" s="27"/>
      <c r="B24" s="49"/>
      <c r="C24" s="50"/>
      <c r="D24" s="50"/>
      <c r="E24" s="50"/>
      <c r="F24" s="50"/>
      <c r="G24" s="50"/>
      <c r="H24" s="50"/>
      <c r="I24" s="50"/>
      <c r="J24" s="51"/>
    </row>
    <row r="25" spans="1:10" ht="33" customHeight="1">
      <c r="A25" s="27"/>
      <c r="B25" s="53"/>
      <c r="C25" s="50"/>
      <c r="D25" s="50"/>
      <c r="E25" s="50"/>
      <c r="F25" s="50"/>
      <c r="G25" s="50"/>
      <c r="H25" s="50"/>
      <c r="I25" s="50"/>
      <c r="J25" s="51"/>
    </row>
    <row r="26" spans="1:10" s="63" customFormat="1" ht="24" customHeight="1" thickBot="1">
      <c r="A26" s="58"/>
      <c r="B26" s="59"/>
      <c r="C26" s="60"/>
      <c r="D26" s="60"/>
      <c r="E26" s="60"/>
      <c r="F26" s="60"/>
      <c r="G26" s="60"/>
      <c r="H26" s="60"/>
      <c r="I26" s="61"/>
      <c r="J26" s="62"/>
    </row>
  </sheetData>
  <mergeCells count="2">
    <mergeCell ref="J5:J6"/>
    <mergeCell ref="A5:B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zoomScale="75" zoomScaleNormal="75" workbookViewId="0" topLeftCell="A1">
      <selection activeCell="J11" sqref="J11"/>
    </sheetView>
  </sheetViews>
  <sheetFormatPr defaultColWidth="9.00390625" defaultRowHeight="15.75"/>
  <cols>
    <col min="1" max="2" width="2.625" style="42" customWidth="1"/>
    <col min="3" max="4" width="2.625" style="0" customWidth="1"/>
    <col min="5" max="5" width="25.25390625" style="0" customWidth="1"/>
    <col min="6" max="6" width="16.625" style="0" customWidth="1"/>
    <col min="7" max="7" width="14.625" style="0" customWidth="1"/>
    <col min="8" max="8" width="16.75390625" style="0" customWidth="1"/>
    <col min="9" max="10" width="16.625" style="0" customWidth="1"/>
    <col min="11" max="11" width="16.75390625" style="0" customWidth="1"/>
    <col min="12" max="12" width="17.125" style="0" customWidth="1"/>
    <col min="13" max="13" width="16.625" style="0" customWidth="1"/>
  </cols>
  <sheetData>
    <row r="1" spans="1:9" ht="25.5">
      <c r="A1" s="1"/>
      <c r="B1" s="72"/>
      <c r="H1" s="2" t="s">
        <v>31</v>
      </c>
      <c r="I1" s="3" t="s">
        <v>32</v>
      </c>
    </row>
    <row r="2" spans="1:10" s="4" customFormat="1" ht="30.75" customHeight="1">
      <c r="A2" s="73"/>
      <c r="B2" s="74"/>
      <c r="C2" s="75"/>
      <c r="D2" s="5"/>
      <c r="E2" s="5"/>
      <c r="H2" s="2" t="s">
        <v>33</v>
      </c>
      <c r="I2" s="3" t="s">
        <v>34</v>
      </c>
      <c r="J2" s="3"/>
    </row>
    <row r="3" spans="1:10" s="4" customFormat="1" ht="30" customHeight="1">
      <c r="A3" s="76"/>
      <c r="B3" s="7"/>
      <c r="C3" s="77"/>
      <c r="D3" s="7"/>
      <c r="E3" s="7"/>
      <c r="H3" s="2" t="s">
        <v>35</v>
      </c>
      <c r="I3" s="3" t="s">
        <v>36</v>
      </c>
      <c r="J3" s="3"/>
    </row>
    <row r="4" spans="1:13" s="4" customFormat="1" ht="24.75" customHeight="1" thickBot="1">
      <c r="A4" s="78"/>
      <c r="B4" s="79"/>
      <c r="C4" s="79"/>
      <c r="D4" s="80"/>
      <c r="E4" s="71"/>
      <c r="H4" s="10" t="s">
        <v>37</v>
      </c>
      <c r="I4" s="11" t="s">
        <v>38</v>
      </c>
      <c r="J4" s="12"/>
      <c r="M4" s="13" t="s">
        <v>39</v>
      </c>
    </row>
    <row r="5" spans="1:13" s="81" customFormat="1" ht="20.25" customHeight="1">
      <c r="A5" s="14" t="s">
        <v>40</v>
      </c>
      <c r="B5" s="14"/>
      <c r="C5" s="14"/>
      <c r="D5" s="14"/>
      <c r="E5" s="15"/>
      <c r="F5" s="16"/>
      <c r="G5" s="17" t="s">
        <v>41</v>
      </c>
      <c r="H5" s="18"/>
      <c r="I5" s="19" t="s">
        <v>42</v>
      </c>
      <c r="J5" s="19"/>
      <c r="K5" s="20"/>
      <c r="L5" s="18"/>
      <c r="M5" s="21" t="s">
        <v>15</v>
      </c>
    </row>
    <row r="6" spans="1:13" s="82" customFormat="1" ht="22.5" customHeight="1">
      <c r="A6" s="23" t="s">
        <v>7</v>
      </c>
      <c r="B6" s="23" t="s">
        <v>28</v>
      </c>
      <c r="C6" s="23" t="s">
        <v>29</v>
      </c>
      <c r="D6" s="23" t="s">
        <v>30</v>
      </c>
      <c r="E6" s="24" t="s">
        <v>43</v>
      </c>
      <c r="F6" s="23" t="s">
        <v>17</v>
      </c>
      <c r="G6" s="23" t="s">
        <v>18</v>
      </c>
      <c r="H6" s="25" t="s">
        <v>19</v>
      </c>
      <c r="I6" s="23" t="s">
        <v>20</v>
      </c>
      <c r="J6" s="23" t="s">
        <v>21</v>
      </c>
      <c r="K6" s="23" t="s">
        <v>22</v>
      </c>
      <c r="L6" s="25" t="s">
        <v>19</v>
      </c>
      <c r="M6" s="26"/>
    </row>
    <row r="7" spans="1:13" s="36" customFormat="1" ht="27" customHeight="1">
      <c r="A7" s="83"/>
      <c r="B7" s="83"/>
      <c r="C7" s="84"/>
      <c r="D7" s="84"/>
      <c r="E7" s="85" t="s">
        <v>8</v>
      </c>
      <c r="F7" s="86">
        <f>F8</f>
        <v>13970000000</v>
      </c>
      <c r="G7" s="86">
        <f aca="true" t="shared" si="0" ref="G7:M7">G8</f>
        <v>0</v>
      </c>
      <c r="H7" s="86">
        <f t="shared" si="0"/>
        <v>13970000000</v>
      </c>
      <c r="I7" s="86">
        <f t="shared" si="0"/>
        <v>8306840098</v>
      </c>
      <c r="J7" s="86">
        <f t="shared" si="0"/>
        <v>211270201</v>
      </c>
      <c r="K7" s="86">
        <f t="shared" si="0"/>
        <v>4892825167</v>
      </c>
      <c r="L7" s="86">
        <f t="shared" si="0"/>
        <v>13410935466</v>
      </c>
      <c r="M7" s="87">
        <f t="shared" si="0"/>
        <v>-559064534</v>
      </c>
    </row>
    <row r="8" spans="1:13" s="36" customFormat="1" ht="27" customHeight="1">
      <c r="A8" s="83"/>
      <c r="B8" s="83"/>
      <c r="C8" s="84"/>
      <c r="D8" s="84"/>
      <c r="E8" s="88" t="s">
        <v>44</v>
      </c>
      <c r="F8" s="86">
        <f>F9+F18</f>
        <v>13970000000</v>
      </c>
      <c r="G8" s="86">
        <f aca="true" t="shared" si="1" ref="G8:M8">G9+G18</f>
        <v>0</v>
      </c>
      <c r="H8" s="86">
        <f t="shared" si="1"/>
        <v>13970000000</v>
      </c>
      <c r="I8" s="86">
        <f t="shared" si="1"/>
        <v>8306840098</v>
      </c>
      <c r="J8" s="86">
        <f t="shared" si="1"/>
        <v>211270201</v>
      </c>
      <c r="K8" s="86">
        <f t="shared" si="1"/>
        <v>4892825167</v>
      </c>
      <c r="L8" s="86">
        <f t="shared" si="1"/>
        <v>13410935466</v>
      </c>
      <c r="M8" s="89">
        <f t="shared" si="1"/>
        <v>-559064534</v>
      </c>
    </row>
    <row r="9" spans="1:13" s="36" customFormat="1" ht="24" customHeight="1">
      <c r="A9" s="83">
        <v>1</v>
      </c>
      <c r="B9" s="83"/>
      <c r="C9" s="84"/>
      <c r="D9" s="84"/>
      <c r="E9" s="88" t="s">
        <v>24</v>
      </c>
      <c r="F9" s="90">
        <f>F10+F12+F16</f>
        <v>13752000000</v>
      </c>
      <c r="G9" s="90">
        <f aca="true" t="shared" si="2" ref="G9:M9">G10+G12+G16</f>
        <v>0</v>
      </c>
      <c r="H9" s="90">
        <f t="shared" si="2"/>
        <v>13752000000</v>
      </c>
      <c r="I9" s="90">
        <f t="shared" si="2"/>
        <v>8114160011</v>
      </c>
      <c r="J9" s="90">
        <f t="shared" si="2"/>
        <v>209816311</v>
      </c>
      <c r="K9" s="90">
        <f t="shared" si="2"/>
        <v>4886116438</v>
      </c>
      <c r="L9" s="90">
        <f t="shared" si="2"/>
        <v>13210092760</v>
      </c>
      <c r="M9" s="91">
        <f t="shared" si="2"/>
        <v>-541907240</v>
      </c>
    </row>
    <row r="10" spans="1:13" s="36" customFormat="1" ht="24" customHeight="1">
      <c r="A10" s="83"/>
      <c r="B10" s="83">
        <v>1</v>
      </c>
      <c r="C10" s="84"/>
      <c r="D10" s="84"/>
      <c r="E10" s="92" t="s">
        <v>45</v>
      </c>
      <c r="F10" s="90">
        <f>F11</f>
        <v>775500000</v>
      </c>
      <c r="G10" s="90">
        <f aca="true" t="shared" si="3" ref="G10:M10">G11</f>
        <v>0</v>
      </c>
      <c r="H10" s="90">
        <f t="shared" si="3"/>
        <v>775500000</v>
      </c>
      <c r="I10" s="90">
        <f t="shared" si="3"/>
        <v>466695422</v>
      </c>
      <c r="J10" s="90">
        <f t="shared" si="3"/>
        <v>0</v>
      </c>
      <c r="K10" s="90">
        <f t="shared" si="3"/>
        <v>247503605</v>
      </c>
      <c r="L10" s="90">
        <f t="shared" si="3"/>
        <v>714199027</v>
      </c>
      <c r="M10" s="91">
        <f t="shared" si="3"/>
        <v>-61300973</v>
      </c>
    </row>
    <row r="11" spans="1:13" s="36" customFormat="1" ht="24" customHeight="1">
      <c r="A11" s="83"/>
      <c r="B11" s="83"/>
      <c r="C11" s="83">
        <v>1</v>
      </c>
      <c r="D11" s="84"/>
      <c r="E11" s="93" t="s">
        <v>46</v>
      </c>
      <c r="F11" s="94">
        <v>775500000</v>
      </c>
      <c r="G11" s="94">
        <v>0</v>
      </c>
      <c r="H11" s="94">
        <f>F11+G11</f>
        <v>775500000</v>
      </c>
      <c r="I11" s="94">
        <v>466695422</v>
      </c>
      <c r="J11" s="94">
        <v>0</v>
      </c>
      <c r="K11" s="94">
        <v>247503605</v>
      </c>
      <c r="L11" s="94">
        <f>I11+J11+K11</f>
        <v>714199027</v>
      </c>
      <c r="M11" s="95">
        <f>L11-H11</f>
        <v>-61300973</v>
      </c>
    </row>
    <row r="12" spans="1:13" s="36" customFormat="1" ht="24" customHeight="1">
      <c r="A12" s="83"/>
      <c r="B12" s="83">
        <v>2</v>
      </c>
      <c r="C12" s="84"/>
      <c r="D12" s="84"/>
      <c r="E12" s="92" t="s">
        <v>47</v>
      </c>
      <c r="F12" s="90">
        <f>F13+F14+F15</f>
        <v>8470500000</v>
      </c>
      <c r="G12" s="90">
        <f aca="true" t="shared" si="4" ref="G12:M12">G13+G14+G15</f>
        <v>0</v>
      </c>
      <c r="H12" s="90">
        <f t="shared" si="4"/>
        <v>8470500000</v>
      </c>
      <c r="I12" s="90">
        <f t="shared" si="4"/>
        <v>5236371042</v>
      </c>
      <c r="J12" s="90">
        <f t="shared" si="4"/>
        <v>62653840</v>
      </c>
      <c r="K12" s="90">
        <f t="shared" si="4"/>
        <v>2777604216</v>
      </c>
      <c r="L12" s="90">
        <f t="shared" si="4"/>
        <v>8076629098</v>
      </c>
      <c r="M12" s="91">
        <f t="shared" si="4"/>
        <v>-393870902</v>
      </c>
    </row>
    <row r="13" spans="1:13" ht="39" customHeight="1">
      <c r="A13" s="83"/>
      <c r="B13" s="83"/>
      <c r="C13" s="96">
        <v>1</v>
      </c>
      <c r="D13" s="96"/>
      <c r="E13" s="93" t="s">
        <v>48</v>
      </c>
      <c r="F13" s="94">
        <v>5250000000</v>
      </c>
      <c r="G13" s="94">
        <v>0</v>
      </c>
      <c r="H13" s="94">
        <f>F13+G13</f>
        <v>5250000000</v>
      </c>
      <c r="I13" s="94">
        <v>2531258140</v>
      </c>
      <c r="J13" s="94">
        <v>38725604</v>
      </c>
      <c r="K13" s="94">
        <v>2330494148</v>
      </c>
      <c r="L13" s="94">
        <f>I13+J13+K13</f>
        <v>4900477892</v>
      </c>
      <c r="M13" s="97">
        <f aca="true" t="shared" si="5" ref="M13:M20">L13-H13</f>
        <v>-349522108</v>
      </c>
    </row>
    <row r="14" spans="1:13" ht="39" customHeight="1">
      <c r="A14" s="83"/>
      <c r="B14" s="83"/>
      <c r="C14" s="96">
        <v>2</v>
      </c>
      <c r="D14" s="96"/>
      <c r="E14" s="93" t="s">
        <v>49</v>
      </c>
      <c r="F14" s="94">
        <v>2751000000</v>
      </c>
      <c r="G14" s="94">
        <v>0</v>
      </c>
      <c r="H14" s="94">
        <f>F14+G14</f>
        <v>2751000000</v>
      </c>
      <c r="I14" s="94">
        <v>2517219462</v>
      </c>
      <c r="J14" s="94">
        <v>0</v>
      </c>
      <c r="K14" s="94">
        <v>232494000</v>
      </c>
      <c r="L14" s="94">
        <f>I14+J14+K14</f>
        <v>2749713462</v>
      </c>
      <c r="M14" s="97">
        <f t="shared" si="5"/>
        <v>-1286538</v>
      </c>
    </row>
    <row r="15" spans="1:13" ht="24" customHeight="1">
      <c r="A15" s="83"/>
      <c r="B15" s="83"/>
      <c r="C15" s="96">
        <v>3</v>
      </c>
      <c r="D15" s="96"/>
      <c r="E15" s="93" t="s">
        <v>46</v>
      </c>
      <c r="F15" s="94">
        <v>469500000</v>
      </c>
      <c r="G15" s="94">
        <v>0</v>
      </c>
      <c r="H15" s="94">
        <f>F15+G15</f>
        <v>469500000</v>
      </c>
      <c r="I15" s="94">
        <v>187893440</v>
      </c>
      <c r="J15" s="94">
        <v>23928236</v>
      </c>
      <c r="K15" s="94">
        <v>214616068</v>
      </c>
      <c r="L15" s="94">
        <f>I15+J15+K15</f>
        <v>426437744</v>
      </c>
      <c r="M15" s="97">
        <f t="shared" si="5"/>
        <v>-43062256</v>
      </c>
    </row>
    <row r="16" spans="1:13" s="36" customFormat="1" ht="24" customHeight="1">
      <c r="A16" s="83"/>
      <c r="B16" s="83">
        <v>3</v>
      </c>
      <c r="C16" s="84"/>
      <c r="D16" s="84"/>
      <c r="E16" s="92" t="s">
        <v>50</v>
      </c>
      <c r="F16" s="90">
        <f>F17</f>
        <v>4506000000</v>
      </c>
      <c r="G16" s="90">
        <f aca="true" t="shared" si="6" ref="G16:M16">G17</f>
        <v>0</v>
      </c>
      <c r="H16" s="90">
        <f t="shared" si="6"/>
        <v>4506000000</v>
      </c>
      <c r="I16" s="90">
        <f t="shared" si="6"/>
        <v>2411093547</v>
      </c>
      <c r="J16" s="90">
        <f t="shared" si="6"/>
        <v>147162471</v>
      </c>
      <c r="K16" s="90">
        <f t="shared" si="6"/>
        <v>1861008617</v>
      </c>
      <c r="L16" s="90">
        <f t="shared" si="6"/>
        <v>4419264635</v>
      </c>
      <c r="M16" s="91">
        <f t="shared" si="6"/>
        <v>-86735365</v>
      </c>
    </row>
    <row r="17" spans="1:13" s="42" customFormat="1" ht="24" customHeight="1">
      <c r="A17" s="83"/>
      <c r="B17" s="83"/>
      <c r="C17" s="83">
        <v>1</v>
      </c>
      <c r="D17" s="83"/>
      <c r="E17" s="93" t="s">
        <v>46</v>
      </c>
      <c r="F17" s="94">
        <v>4506000000</v>
      </c>
      <c r="G17" s="94">
        <v>0</v>
      </c>
      <c r="H17" s="98">
        <f>F17+G17</f>
        <v>4506000000</v>
      </c>
      <c r="I17" s="94">
        <v>2411093547</v>
      </c>
      <c r="J17" s="94">
        <v>147162471</v>
      </c>
      <c r="K17" s="94">
        <v>1861008617</v>
      </c>
      <c r="L17" s="94">
        <f>I17+J17+K17</f>
        <v>4419264635</v>
      </c>
      <c r="M17" s="97">
        <f>L17-H17</f>
        <v>-86735365</v>
      </c>
    </row>
    <row r="18" spans="1:14" ht="24" customHeight="1">
      <c r="A18" s="99">
        <v>2</v>
      </c>
      <c r="B18" s="100"/>
      <c r="C18" s="101"/>
      <c r="D18" s="102"/>
      <c r="E18" s="103" t="s">
        <v>51</v>
      </c>
      <c r="F18" s="104">
        <f>F19</f>
        <v>218000000</v>
      </c>
      <c r="G18" s="105">
        <f aca="true" t="shared" si="7" ref="G18:M18">G19</f>
        <v>0</v>
      </c>
      <c r="H18" s="104">
        <f t="shared" si="7"/>
        <v>218000000</v>
      </c>
      <c r="I18" s="106">
        <f t="shared" si="7"/>
        <v>192680087</v>
      </c>
      <c r="J18" s="104">
        <f t="shared" si="7"/>
        <v>1453890</v>
      </c>
      <c r="K18" s="104">
        <f t="shared" si="7"/>
        <v>6708729</v>
      </c>
      <c r="L18" s="104">
        <f t="shared" si="7"/>
        <v>200842706</v>
      </c>
      <c r="M18" s="107">
        <f t="shared" si="7"/>
        <v>-17157294</v>
      </c>
      <c r="N18" s="63"/>
    </row>
    <row r="19" spans="1:14" s="36" customFormat="1" ht="24" customHeight="1">
      <c r="A19" s="99"/>
      <c r="B19" s="100">
        <v>1</v>
      </c>
      <c r="C19" s="108"/>
      <c r="D19" s="108"/>
      <c r="E19" s="92" t="s">
        <v>52</v>
      </c>
      <c r="F19" s="109">
        <f aca="true" t="shared" si="8" ref="F19:L19">F20</f>
        <v>218000000</v>
      </c>
      <c r="G19" s="105">
        <f t="shared" si="8"/>
        <v>0</v>
      </c>
      <c r="H19" s="109">
        <f t="shared" si="8"/>
        <v>218000000</v>
      </c>
      <c r="I19" s="110">
        <f t="shared" si="8"/>
        <v>192680087</v>
      </c>
      <c r="J19" s="86">
        <f t="shared" si="8"/>
        <v>1453890</v>
      </c>
      <c r="K19" s="109">
        <f t="shared" si="8"/>
        <v>6708729</v>
      </c>
      <c r="L19" s="109">
        <f t="shared" si="8"/>
        <v>200842706</v>
      </c>
      <c r="M19" s="91">
        <f t="shared" si="5"/>
        <v>-17157294</v>
      </c>
      <c r="N19" s="111"/>
    </row>
    <row r="20" spans="1:14" ht="24" customHeight="1">
      <c r="A20" s="99"/>
      <c r="B20" s="100"/>
      <c r="C20" s="102">
        <v>1</v>
      </c>
      <c r="D20" s="102"/>
      <c r="E20" s="93" t="s">
        <v>46</v>
      </c>
      <c r="F20" s="112">
        <v>218000000</v>
      </c>
      <c r="G20" s="98">
        <v>0</v>
      </c>
      <c r="H20" s="112">
        <f>F20+G20</f>
        <v>218000000</v>
      </c>
      <c r="I20" s="112">
        <v>192680087</v>
      </c>
      <c r="J20" s="94">
        <v>1453890</v>
      </c>
      <c r="K20" s="112">
        <v>6708729</v>
      </c>
      <c r="L20" s="94">
        <f>I20+J20+K20</f>
        <v>200842706</v>
      </c>
      <c r="M20" s="95">
        <f t="shared" si="5"/>
        <v>-17157294</v>
      </c>
      <c r="N20" s="63"/>
    </row>
    <row r="21" spans="1:14" ht="15.75">
      <c r="A21" s="113"/>
      <c r="B21" s="114"/>
      <c r="C21" s="115"/>
      <c r="D21" s="115"/>
      <c r="E21" s="115"/>
      <c r="F21" s="115"/>
      <c r="G21" s="115"/>
      <c r="H21" s="115"/>
      <c r="I21" s="52"/>
      <c r="J21" s="115"/>
      <c r="K21" s="115"/>
      <c r="L21" s="115"/>
      <c r="M21" s="116"/>
      <c r="N21" s="63"/>
    </row>
    <row r="22" spans="1:14" ht="45" customHeight="1">
      <c r="A22" s="113"/>
      <c r="B22" s="114"/>
      <c r="C22" s="115"/>
      <c r="D22" s="115"/>
      <c r="E22" s="115"/>
      <c r="F22" s="115"/>
      <c r="G22" s="115"/>
      <c r="H22" s="115"/>
      <c r="I22" s="52"/>
      <c r="J22" s="115"/>
      <c r="K22" s="115"/>
      <c r="L22" s="115"/>
      <c r="M22" s="116"/>
      <c r="N22" s="63"/>
    </row>
    <row r="23" spans="1:14" ht="15.75">
      <c r="A23" s="113"/>
      <c r="B23" s="114"/>
      <c r="C23" s="115"/>
      <c r="D23" s="115"/>
      <c r="E23" s="115"/>
      <c r="F23" s="115"/>
      <c r="G23" s="115"/>
      <c r="H23" s="115"/>
      <c r="I23" s="52"/>
      <c r="J23" s="115"/>
      <c r="K23" s="115"/>
      <c r="L23" s="115"/>
      <c r="M23" s="116"/>
      <c r="N23" s="63"/>
    </row>
    <row r="24" spans="1:14" ht="26.25" customHeight="1">
      <c r="A24" s="113"/>
      <c r="B24" s="114"/>
      <c r="C24" s="115"/>
      <c r="D24" s="115"/>
      <c r="E24" s="115"/>
      <c r="F24" s="115"/>
      <c r="G24" s="115"/>
      <c r="H24" s="115"/>
      <c r="I24" s="52"/>
      <c r="J24" s="115"/>
      <c r="K24" s="115"/>
      <c r="L24" s="115"/>
      <c r="M24" s="116"/>
      <c r="N24" s="63"/>
    </row>
    <row r="25" spans="1:14" ht="15.75">
      <c r="A25" s="113"/>
      <c r="B25" s="114"/>
      <c r="C25" s="115"/>
      <c r="D25" s="115"/>
      <c r="E25" s="115"/>
      <c r="F25" s="115"/>
      <c r="G25" s="115"/>
      <c r="H25" s="115"/>
      <c r="I25" s="52"/>
      <c r="J25" s="115"/>
      <c r="K25" s="115"/>
      <c r="L25" s="115"/>
      <c r="M25" s="116"/>
      <c r="N25" s="63"/>
    </row>
    <row r="26" spans="1:14" ht="15.75">
      <c r="A26" s="113"/>
      <c r="B26" s="114"/>
      <c r="C26" s="115"/>
      <c r="D26" s="115"/>
      <c r="E26" s="115"/>
      <c r="F26" s="115"/>
      <c r="G26" s="115"/>
      <c r="H26" s="115"/>
      <c r="I26" s="52"/>
      <c r="J26" s="115"/>
      <c r="K26" s="115"/>
      <c r="L26" s="115"/>
      <c r="M26" s="116"/>
      <c r="N26" s="63"/>
    </row>
    <row r="27" spans="1:14" ht="15.75">
      <c r="A27" s="113"/>
      <c r="B27" s="114"/>
      <c r="C27" s="115"/>
      <c r="D27" s="115"/>
      <c r="E27" s="115"/>
      <c r="F27" s="115"/>
      <c r="G27" s="115"/>
      <c r="H27" s="115"/>
      <c r="I27" s="52"/>
      <c r="J27" s="115"/>
      <c r="K27" s="115"/>
      <c r="L27" s="115"/>
      <c r="M27" s="116"/>
      <c r="N27" s="63"/>
    </row>
    <row r="28" spans="1:14" ht="36" customHeight="1">
      <c r="A28" s="113"/>
      <c r="B28" s="114"/>
      <c r="C28" s="115"/>
      <c r="D28" s="115"/>
      <c r="E28" s="115"/>
      <c r="F28" s="115"/>
      <c r="G28" s="115"/>
      <c r="H28" s="115"/>
      <c r="I28" s="52"/>
      <c r="J28" s="115"/>
      <c r="K28" s="115"/>
      <c r="L28" s="115"/>
      <c r="M28" s="116"/>
      <c r="N28" s="63"/>
    </row>
    <row r="29" spans="1:14" ht="26.25" customHeight="1" thickBot="1">
      <c r="A29" s="117"/>
      <c r="B29" s="118"/>
      <c r="C29" s="119"/>
      <c r="D29" s="119"/>
      <c r="E29" s="119"/>
      <c r="F29" s="119"/>
      <c r="G29" s="119"/>
      <c r="H29" s="119"/>
      <c r="I29" s="120"/>
      <c r="J29" s="119"/>
      <c r="K29" s="119"/>
      <c r="L29" s="119"/>
      <c r="M29" s="121"/>
      <c r="N29" s="63"/>
    </row>
    <row r="30" spans="1:14" ht="15.75">
      <c r="A30" s="122"/>
      <c r="B30" s="12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123"/>
      <c r="N30" s="63"/>
    </row>
    <row r="31" spans="1:14" ht="15.75">
      <c r="A31" s="122"/>
      <c r="B31" s="122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15.75">
      <c r="A32" s="122"/>
      <c r="B32" s="12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</row>
    <row r="33" spans="1:14" ht="15.75">
      <c r="A33" s="122"/>
      <c r="B33" s="12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</row>
    <row r="34" spans="1:14" ht="15.75">
      <c r="A34" s="122"/>
      <c r="B34" s="12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</row>
    <row r="35" spans="1:14" ht="15.75">
      <c r="A35" s="122"/>
      <c r="B35" s="122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</row>
    <row r="36" spans="1:13" s="124" customFormat="1" ht="16.5" thickBot="1">
      <c r="A36" s="122"/>
      <c r="B36" s="122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4" ht="15.75">
      <c r="A37" s="122"/>
      <c r="I37" s="63"/>
      <c r="N37" s="63"/>
    </row>
    <row r="38" spans="9:14" ht="15.75">
      <c r="I38" s="63"/>
      <c r="N38" s="63"/>
    </row>
    <row r="39" spans="9:14" ht="15.75">
      <c r="I39" s="63"/>
      <c r="N39" s="63"/>
    </row>
    <row r="40" spans="9:14" ht="15.75">
      <c r="I40" s="63"/>
      <c r="N40" s="63"/>
    </row>
    <row r="41" ht="15.75">
      <c r="I41" s="63"/>
    </row>
    <row r="42" ht="15.75">
      <c r="I42" s="63"/>
    </row>
    <row r="43" ht="15.75">
      <c r="I43" s="63"/>
    </row>
    <row r="44" ht="15.75">
      <c r="I44" s="63"/>
    </row>
    <row r="45" ht="15.75">
      <c r="I45" s="63"/>
    </row>
    <row r="46" ht="15.75">
      <c r="I46" s="63"/>
    </row>
    <row r="47" ht="15.75">
      <c r="I47" s="63"/>
    </row>
    <row r="48" ht="15.75">
      <c r="I48" s="63"/>
    </row>
    <row r="49" ht="15.75">
      <c r="I49" s="63"/>
    </row>
    <row r="50" ht="15.75">
      <c r="I50" s="63"/>
    </row>
    <row r="51" ht="15.75">
      <c r="I51" s="63"/>
    </row>
    <row r="52" ht="15.75">
      <c r="I52" s="63"/>
    </row>
    <row r="53" ht="15.75">
      <c r="I53" s="63"/>
    </row>
    <row r="54" ht="15.75">
      <c r="I54" s="63"/>
    </row>
    <row r="55" ht="15.75">
      <c r="I55" s="63"/>
    </row>
    <row r="56" ht="15.75">
      <c r="I56" s="63"/>
    </row>
  </sheetData>
  <mergeCells count="2">
    <mergeCell ref="M5:M6"/>
    <mergeCell ref="A5:E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2009-04-29T05:46:54Z</dcterms:created>
  <dcterms:modified xsi:type="dcterms:W3CDTF">2009-04-29T05:48:07Z</dcterms:modified>
  <cp:category/>
  <cp:version/>
  <cp:contentType/>
  <cp:contentStatus/>
</cp:coreProperties>
</file>