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0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<sst xmlns="http://schemas.openxmlformats.org/spreadsheetml/2006/main" count="18" uniqueCount="18">
  <si>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</si>
  <si>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</si>
  <si>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</si>
  <si>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</si>
  <si>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</si>
  <si>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</si>
  <si>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</si>
  <si>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98年度中央政府各機關歲入預算截至98年6月底執行情形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</si>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</sst>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1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10" fillId="0" borderId="0" xfId="28" applyFont="1" applyAlignment="1">
      <alignment horizontal="centerContinuous" vertical="top"/>
    </xf>
    <xf numFmtId="181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1" fontId="12" fillId="0" borderId="0" xfId="28" applyFont="1" applyAlignment="1" quotePrefix="1">
      <alignment horizontal="left" vertical="center"/>
    </xf>
    <xf numFmtId="181" fontId="2" fillId="0" borderId="0" xfId="28" applyAlignment="1">
      <alignment/>
    </xf>
    <xf numFmtId="181" fontId="2" fillId="0" borderId="0" xfId="28" applyFont="1" applyAlignment="1">
      <alignment vertical="center"/>
    </xf>
    <xf numFmtId="41" fontId="13" fillId="0" borderId="0" xfId="28" applyFont="1" applyAlignment="1">
      <alignment/>
    </xf>
    <xf numFmtId="181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217" fontId="18" fillId="0" borderId="1" xfId="26" applyNumberFormat="1" applyFont="1" applyBorder="1" applyAlignment="1" applyProtection="1">
      <alignment horizontal="right" vertical="center"/>
      <protection/>
    </xf>
    <xf numFmtId="220" fontId="18" fillId="0" borderId="9" xfId="26" applyNumberFormat="1" applyFont="1" applyBorder="1" applyAlignment="1" applyProtection="1">
      <alignment horizontal="right" vertical="center"/>
      <protection/>
    </xf>
    <xf numFmtId="220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217" fontId="16" fillId="0" borderId="1" xfId="26" applyNumberFormat="1" applyFont="1" applyBorder="1" applyAlignment="1" applyProtection="1">
      <alignment horizontal="right" vertical="center"/>
      <protection/>
    </xf>
    <xf numFmtId="220" fontId="16" fillId="0" borderId="9" xfId="26" applyNumberFormat="1" applyFont="1" applyBorder="1" applyAlignment="1" applyProtection="1">
      <alignment horizontal="right" vertical="center"/>
      <protection/>
    </xf>
    <xf numFmtId="220" fontId="16" fillId="0" borderId="1" xfId="26" applyNumberFormat="1" applyFont="1" applyBorder="1" applyAlignment="1" applyProtection="1">
      <alignment horizontal="right" vertical="center"/>
      <protection/>
    </xf>
    <xf numFmtId="3" fontId="20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222" fontId="16" fillId="0" borderId="1" xfId="26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C7" sqref="C7"/>
    </sheetView>
  </sheetViews>
  <sheetFormatPr defaultColWidth="9.00390625" defaultRowHeight="16.5"/>
  <cols>
    <col min="1" max="1" width="29.00390625" style="36" customWidth="1"/>
    <col min="2" max="2" width="14.75390625" style="37" customWidth="1"/>
    <col min="3" max="3" width="14.875" style="37" customWidth="1"/>
    <col min="4" max="4" width="14.625" style="38" customWidth="1"/>
    <col min="5" max="5" width="10.75390625" style="38" customWidth="1"/>
    <col min="6" max="6" width="10.875" style="38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6</v>
      </c>
      <c r="B5" s="23">
        <f>SUM(B6:B11)</f>
        <v>16751</v>
      </c>
      <c r="C5" s="23">
        <f>SUM(C6:C11)</f>
        <v>7202</v>
      </c>
      <c r="D5" s="23">
        <f>SUM(D6:D11)</f>
        <v>7043</v>
      </c>
      <c r="E5" s="24">
        <f aca="true" t="shared" si="0" ref="E5:E11">D5/B5*100</f>
        <v>42.04525102978926</v>
      </c>
      <c r="F5" s="25">
        <f aca="true" t="shared" si="1" ref="F5:F11">D5/C5*100</f>
        <v>97.79227992224382</v>
      </c>
      <c r="G5" s="25">
        <f aca="true" t="shared" si="2" ref="G5:G11">D5-C5</f>
        <v>-159</v>
      </c>
    </row>
    <row r="6" spans="1:7" s="31" customFormat="1" ht="45" customHeight="1">
      <c r="A6" s="27" t="s">
        <v>11</v>
      </c>
      <c r="B6" s="28">
        <v>12671</v>
      </c>
      <c r="C6" s="28">
        <v>6608</v>
      </c>
      <c r="D6" s="28">
        <v>5978</v>
      </c>
      <c r="E6" s="29">
        <f t="shared" si="0"/>
        <v>47.178596795833</v>
      </c>
      <c r="F6" s="30">
        <f t="shared" si="1"/>
        <v>90.46610169491525</v>
      </c>
      <c r="G6" s="30">
        <f t="shared" si="2"/>
        <v>-630</v>
      </c>
    </row>
    <row r="7" spans="1:7" s="33" customFormat="1" ht="45" customHeight="1">
      <c r="A7" s="32" t="s">
        <v>12</v>
      </c>
      <c r="B7" s="28">
        <v>223</v>
      </c>
      <c r="C7" s="28">
        <v>109</v>
      </c>
      <c r="D7" s="28">
        <v>109</v>
      </c>
      <c r="E7" s="29">
        <f t="shared" si="0"/>
        <v>48.87892376681614</v>
      </c>
      <c r="F7" s="30">
        <f t="shared" si="1"/>
        <v>100</v>
      </c>
      <c r="G7" s="30">
        <f t="shared" si="2"/>
        <v>0</v>
      </c>
    </row>
    <row r="8" spans="1:7" s="34" customFormat="1" ht="45" customHeight="1">
      <c r="A8" s="32" t="s">
        <v>13</v>
      </c>
      <c r="B8" s="28">
        <v>593</v>
      </c>
      <c r="C8" s="28">
        <v>217</v>
      </c>
      <c r="D8" s="28">
        <v>184</v>
      </c>
      <c r="E8" s="29">
        <f t="shared" si="0"/>
        <v>31.02866779089376</v>
      </c>
      <c r="F8" s="30">
        <f t="shared" si="1"/>
        <v>84.7926267281106</v>
      </c>
      <c r="G8" s="30">
        <f t="shared" si="2"/>
        <v>-33</v>
      </c>
    </row>
    <row r="9" spans="1:7" s="31" customFormat="1" ht="45" customHeight="1">
      <c r="A9" s="27" t="s">
        <v>14</v>
      </c>
      <c r="B9" s="28">
        <v>515</v>
      </c>
      <c r="C9" s="28">
        <v>220</v>
      </c>
      <c r="D9" s="28">
        <v>177</v>
      </c>
      <c r="E9" s="29">
        <f t="shared" si="0"/>
        <v>34.368932038834956</v>
      </c>
      <c r="F9" s="30">
        <f t="shared" si="1"/>
        <v>80.45454545454545</v>
      </c>
      <c r="G9" s="30">
        <f t="shared" si="2"/>
        <v>-43</v>
      </c>
    </row>
    <row r="10" spans="1:7" s="34" customFormat="1" ht="45" customHeight="1">
      <c r="A10" s="27" t="s">
        <v>15</v>
      </c>
      <c r="B10" s="28">
        <v>2532</v>
      </c>
      <c r="C10" s="35">
        <v>7</v>
      </c>
      <c r="D10" s="28">
        <v>501</v>
      </c>
      <c r="E10" s="29">
        <f t="shared" si="0"/>
        <v>19.786729857819903</v>
      </c>
      <c r="F10" s="30">
        <f t="shared" si="1"/>
        <v>7157.142857142857</v>
      </c>
      <c r="G10" s="30">
        <f t="shared" si="2"/>
        <v>494</v>
      </c>
    </row>
    <row r="11" spans="1:7" s="34" customFormat="1" ht="45" customHeight="1">
      <c r="A11" s="32" t="s">
        <v>16</v>
      </c>
      <c r="B11" s="28">
        <v>217</v>
      </c>
      <c r="C11" s="28">
        <v>41</v>
      </c>
      <c r="D11" s="28">
        <v>94</v>
      </c>
      <c r="E11" s="29">
        <f t="shared" si="0"/>
        <v>43.31797235023041</v>
      </c>
      <c r="F11" s="30">
        <f t="shared" si="1"/>
        <v>229.2682926829268</v>
      </c>
      <c r="G11" s="30">
        <f t="shared" si="2"/>
        <v>53</v>
      </c>
    </row>
    <row r="12" ht="16.5">
      <c r="B12" s="37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2009-09-14T01:10:19Z</dcterms:created>
  <dcterms:modified xsi:type="dcterms:W3CDTF">2009-09-14T01:10:47Z</dcterms:modified>
  <cp:category/>
  <cp:version/>
  <cp:contentType/>
  <cp:contentStatus/>
</cp:coreProperties>
</file>