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635" yWindow="65521" windowWidth="7680" windowHeight="8310" activeTab="0"/>
  </bookViews>
  <sheets>
    <sheet name="餘絀表" sheetId="1" r:id="rId1"/>
  </sheets>
  <definedNames>
    <definedName name="_xlnm.Print_Area" localSheetId="0">'餘絀表'!$A$1:$E$72</definedName>
    <definedName name="_xlnm.Print_Titles" localSheetId="0">'餘絀表'!$1:$5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行政院主計處</author>
  </authors>
  <commentList>
    <comment ref="A50" authorId="0">
      <text>
        <r>
          <rPr>
            <sz val="12"/>
            <rFont val="新細明體"/>
            <family val="1"/>
          </rPr>
          <t>即本年度
待納庫數</t>
        </r>
        <r>
          <rPr>
            <sz val="10"/>
            <rFont val="新細明體"/>
            <family val="1"/>
          </rPr>
          <t xml:space="preserve">
</t>
        </r>
      </text>
    </comment>
    <comment ref="A30" authorId="0">
      <text>
        <r>
          <rPr>
            <sz val="12"/>
            <rFont val="新細明體"/>
            <family val="1"/>
          </rPr>
          <t>即:現金出納表
     退還以前年度歲入</t>
        </r>
        <r>
          <rPr>
            <sz val="10"/>
            <rFont val="新細明體"/>
            <family val="1"/>
          </rPr>
          <t xml:space="preserve">
</t>
        </r>
      </text>
    </comment>
    <comment ref="A31" authorId="0">
      <text>
        <r>
          <rPr>
            <sz val="12"/>
            <rFont val="新細明體"/>
            <family val="1"/>
          </rPr>
          <t>即現金出納表付項:
預納庫款下之退還數(國庫退還數)</t>
        </r>
        <r>
          <rPr>
            <sz val="10"/>
            <rFont val="新細明體"/>
            <family val="1"/>
          </rPr>
          <t xml:space="preserve">
</t>
        </r>
      </text>
    </comment>
    <comment ref="B9" authorId="0">
      <text>
        <r>
          <rPr>
            <b/>
            <sz val="10"/>
            <rFont val="新細明體"/>
            <family val="1"/>
          </rPr>
          <t>指總預算部分之
應納庫數及待納庫數之
納庫數
=國庫收到數</t>
        </r>
        <r>
          <rPr>
            <sz val="10"/>
            <rFont val="新細明體"/>
            <family val="1"/>
          </rPr>
          <t xml:space="preserve">
</t>
        </r>
      </text>
    </comment>
    <comment ref="A29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該年度保留庫款支撥數-收回數</t>
        </r>
      </text>
    </comment>
    <comment ref="A51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即本年度平衡表經費賸餘待納庫合計</t>
        </r>
      </text>
    </comment>
    <comment ref="A25" authorId="1">
      <text>
        <r>
          <rPr>
            <b/>
            <sz val="9"/>
            <rFont val="新細明體"/>
            <family val="1"/>
          </rPr>
          <t>行政院主計處:</t>
        </r>
        <r>
          <rPr>
            <sz val="9"/>
            <rFont val="新細明體"/>
            <family val="1"/>
          </rPr>
          <t xml:space="preserve">
即本年度平衡表保留庫款</t>
        </r>
      </text>
    </comment>
  </commentList>
</comments>
</file>

<file path=xl/sharedStrings.xml><?xml version="1.0" encoding="utf-8"?>
<sst xmlns="http://schemas.openxmlformats.org/spreadsheetml/2006/main" count="74" uniqueCount="63">
  <si>
    <t>摘                                                   要</t>
  </si>
  <si>
    <t>中 央 政 府 總 決 算</t>
  </si>
  <si>
    <t>總決算餘絀與國庫餘絀差額解釋表</t>
  </si>
  <si>
    <t>說              明</t>
  </si>
  <si>
    <t>小          計</t>
  </si>
  <si>
    <t>合          計</t>
  </si>
  <si>
    <t>總          計</t>
  </si>
  <si>
    <t xml:space="preserve"> </t>
  </si>
  <si>
    <t>乙、加          項</t>
  </si>
  <si>
    <t>單位：新臺幣元</t>
  </si>
  <si>
    <t>丁、本年度國庫收支餘絀</t>
  </si>
  <si>
    <t>丙、減          項</t>
  </si>
  <si>
    <t>甲、本年度歲入歲出餘絀</t>
  </si>
  <si>
    <t>振興經濟擴大公共建設特別決算(99年度)</t>
  </si>
  <si>
    <t>易淹水地區水患治理計畫第2期特別決算</t>
  </si>
  <si>
    <t>振興經濟擴大公共建設特別決算(100年度)</t>
  </si>
  <si>
    <t>石門水庫及其集水區整治計畫第2期特別
決算</t>
  </si>
  <si>
    <t>振興經濟擴大公共建設特別決算(99年度)</t>
  </si>
  <si>
    <t>振興經濟擴大公共建設特別決算(100年度)</t>
  </si>
  <si>
    <t>擴大公共建設投資計畫特別決算(94年度)</t>
  </si>
  <si>
    <t>擴大公共建設投資計畫特別決算(96年度)</t>
  </si>
  <si>
    <t>擴大公共建設投資計畫特別決算(97年度)</t>
  </si>
  <si>
    <t>石門水庫及其集水區整治計畫第1期特別
決算</t>
  </si>
  <si>
    <t>振興經濟擴大公共建設特別決算(98年度)</t>
  </si>
  <si>
    <t>易淹水地區水患治理計畫第2期特別決算</t>
  </si>
  <si>
    <t>石門水庫及其集水區整治計畫第2期特別
決算</t>
  </si>
  <si>
    <t>國軍老舊眷村改建特別決算</t>
  </si>
  <si>
    <t>總決算-本年度</t>
  </si>
  <si>
    <t>總決算-以前年度</t>
  </si>
  <si>
    <t xml:space="preserve">     1.各機關解繳以前年度歲入</t>
  </si>
  <si>
    <t xml:space="preserve">     2.解繳剔除經費</t>
  </si>
  <si>
    <t xml:space="preserve">     3.各機關解繳以前年度經費賸餘</t>
  </si>
  <si>
    <t xml:space="preserve">     4.預收款</t>
  </si>
  <si>
    <t xml:space="preserve">     1.國庫補撥各機關以前年度支出</t>
  </si>
  <si>
    <t xml:space="preserve">     2.國庫直接退還以前年度歲入</t>
  </si>
  <si>
    <t xml:space="preserve">     3.國庫直接退還預收款</t>
  </si>
  <si>
    <t xml:space="preserve">     4.特別決算支出       </t>
  </si>
  <si>
    <t xml:space="preserve">     5.本年度總決算債務償還支出</t>
  </si>
  <si>
    <t xml:space="preserve">     1.本年度歲入已收尚未繳庫部分</t>
  </si>
  <si>
    <t xml:space="preserve">     2.本年度經費賸餘尚未繳庫部分</t>
  </si>
  <si>
    <t xml:space="preserve">        本年度歲入保留款尚未解繳國庫數</t>
  </si>
  <si>
    <t xml:space="preserve">        本年度歲出保留國庫未撥款</t>
  </si>
  <si>
    <t>國軍老舊眷村改建特別決算</t>
  </si>
  <si>
    <t>基隆河整體治理計畫(前期計畫)特別決算</t>
  </si>
  <si>
    <t>擴大公共建設投資計畫特別決算(95年度)</t>
  </si>
  <si>
    <t xml:space="preserve"> 一、本年度國庫列支總決算不計之支出</t>
  </si>
  <si>
    <t xml:space="preserve"> 二、總決算列支而國庫尚未撥付部分</t>
  </si>
  <si>
    <t xml:space="preserve"> 一、本年度國庫列收總決算不計之收入</t>
  </si>
  <si>
    <r>
      <t xml:space="preserve"> </t>
    </r>
    <r>
      <rPr>
        <b/>
        <sz val="11"/>
        <color indexed="8"/>
        <rFont val="標楷體"/>
        <family val="4"/>
      </rPr>
      <t>二、總決算列收而國庫尚未收到部分</t>
    </r>
  </si>
  <si>
    <r>
      <t xml:space="preserve"> </t>
    </r>
    <r>
      <rPr>
        <b/>
        <sz val="11"/>
        <color indexed="8"/>
        <rFont val="標楷體"/>
        <family val="4"/>
      </rPr>
      <t>三、各機關尚未繳庫款</t>
    </r>
  </si>
  <si>
    <t>莫拉克颱風災後重建特別決算</t>
  </si>
  <si>
    <t>國庫收支相抵</t>
  </si>
  <si>
    <t>莫拉克颱風災後重建特別決算</t>
  </si>
  <si>
    <t>莫拉克颱風災後重建特別決算</t>
  </si>
  <si>
    <t xml:space="preserve">     4.特別決算收入       </t>
  </si>
  <si>
    <t xml:space="preserve">     5.債務舉借收入        </t>
  </si>
  <si>
    <r>
      <t xml:space="preserve">   </t>
    </r>
    <r>
      <rPr>
        <sz val="12"/>
        <color indexed="8"/>
        <rFont val="新細明體"/>
        <family val="1"/>
      </rPr>
      <t xml:space="preserve">                                                            中華民國  101  年  12  月  31  日</t>
    </r>
  </si>
  <si>
    <r>
      <t>金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新細明體"/>
        <family val="1"/>
      </rPr>
      <t>額</t>
    </r>
  </si>
  <si>
    <t>國庫報告本年度實收：</t>
  </si>
  <si>
    <t>2,062,445,663,817.74元</t>
  </si>
  <si>
    <t>國庫報告本年度實支：</t>
  </si>
  <si>
    <t>2,107,830,215,416.74元</t>
  </si>
  <si>
    <t>，收支相抵如列數。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</si>
</sst>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...&quot;??_-;_-@_-"/>
    <numFmt numFmtId="178" formatCode="#,##0.00;[Red]\-#,##0.00;&quot;…&quot;"/>
    <numFmt numFmtId="179" formatCode="0.00_);[Red]\(0.00\)"/>
    <numFmt numFmtId="180" formatCode="0.0000_);[Red]\(0.0000\)"/>
    <numFmt numFmtId="181" formatCode="#,##0.00;\-#,##0.00;&quot;…&quot;"/>
    <numFmt numFmtId="182" formatCode="#,##0.00_ "/>
    <numFmt numFmtId="183" formatCode="#,##0.00_);[Red]\(#,##0.00\)"/>
  </numFmts>
  <fonts count="3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u val="single"/>
      <sz val="20"/>
      <color indexed="8"/>
      <name val="細明體"/>
      <family val="3"/>
    </font>
    <font>
      <sz val="10"/>
      <color indexed="8"/>
      <name val="新細明體"/>
      <family val="1"/>
    </font>
    <font>
      <b/>
      <u val="single"/>
      <sz val="24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細明體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3"/>
      <color indexed="8"/>
      <name val="標楷體"/>
      <family val="4"/>
    </font>
    <font>
      <b/>
      <sz val="11"/>
      <color indexed="8"/>
      <name val="標楷體"/>
      <family val="4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0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4" fillId="0" borderId="0" xfId="0" applyFont="1" applyAlignment="1">
      <alignment/>
    </xf>
    <xf numFmtId="43" fontId="17" fillId="0" borderId="0" xfId="15" applyFont="1" applyAlignment="1">
      <alignment/>
    </xf>
    <xf numFmtId="43" fontId="15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3" fontId="19" fillId="0" borderId="0" xfId="15" applyFont="1" applyAlignment="1">
      <alignment vertical="center"/>
    </xf>
    <xf numFmtId="0" fontId="16" fillId="0" borderId="0" xfId="0" applyFont="1" applyAlignment="1">
      <alignment/>
    </xf>
    <xf numFmtId="43" fontId="19" fillId="0" borderId="0" xfId="15" applyFont="1" applyAlignment="1">
      <alignment/>
    </xf>
    <xf numFmtId="0" fontId="14" fillId="0" borderId="2" xfId="0" applyFont="1" applyFill="1" applyBorder="1" applyAlignment="1">
      <alignment shrinkToFit="1"/>
    </xf>
    <xf numFmtId="181" fontId="18" fillId="0" borderId="0" xfId="0" applyNumberFormat="1" applyFont="1" applyBorder="1" applyAlignment="1">
      <alignment/>
    </xf>
    <xf numFmtId="0" fontId="14" fillId="0" borderId="2" xfId="0" applyFont="1" applyBorder="1" applyAlignment="1">
      <alignment shrinkToFit="1"/>
    </xf>
    <xf numFmtId="43" fontId="20" fillId="0" borderId="0" xfId="15" applyFont="1" applyAlignment="1">
      <alignment horizontal="right"/>
    </xf>
    <xf numFmtId="0" fontId="14" fillId="0" borderId="3" xfId="0" applyFont="1" applyBorder="1" applyAlignment="1">
      <alignment shrinkToFit="1"/>
    </xf>
    <xf numFmtId="0" fontId="16" fillId="0" borderId="4" xfId="0" applyFont="1" applyBorder="1" applyAlignment="1">
      <alignment horizontal="left" vertical="top"/>
    </xf>
    <xf numFmtId="182" fontId="19" fillId="0" borderId="0" xfId="15" applyNumberFormat="1" applyFont="1" applyAlignment="1">
      <alignment/>
    </xf>
    <xf numFmtId="178" fontId="21" fillId="0" borderId="5" xfId="0" applyNumberFormat="1" applyFont="1" applyBorder="1" applyAlignment="1">
      <alignment shrinkToFit="1"/>
    </xf>
    <xf numFmtId="177" fontId="22" fillId="0" borderId="6" xfId="0" applyNumberFormat="1" applyFont="1" applyBorder="1" applyAlignment="1">
      <alignment vertical="center"/>
    </xf>
    <xf numFmtId="178" fontId="23" fillId="0" borderId="2" xfId="0" applyNumberFormat="1" applyFont="1" applyBorder="1" applyAlignment="1">
      <alignment shrinkToFit="1"/>
    </xf>
    <xf numFmtId="49" fontId="22" fillId="0" borderId="0" xfId="0" applyNumberFormat="1" applyFont="1" applyAlignment="1">
      <alignment horizontal="left" vertical="center"/>
    </xf>
    <xf numFmtId="178" fontId="24" fillId="0" borderId="2" xfId="0" applyNumberFormat="1" applyFont="1" applyBorder="1" applyAlignment="1">
      <alignment vertical="center" shrinkToFit="1"/>
    </xf>
    <xf numFmtId="177" fontId="22" fillId="0" borderId="0" xfId="0" applyNumberFormat="1" applyFont="1" applyAlignment="1">
      <alignment vertical="center"/>
    </xf>
    <xf numFmtId="178" fontId="23" fillId="0" borderId="2" xfId="0" applyNumberFormat="1" applyFont="1" applyBorder="1" applyAlignment="1">
      <alignment vertical="center" shrinkToFit="1"/>
    </xf>
    <xf numFmtId="177" fontId="25" fillId="0" borderId="0" xfId="0" applyNumberFormat="1" applyFont="1" applyAlignment="1">
      <alignment vertical="center" shrinkToFit="1"/>
    </xf>
    <xf numFmtId="178" fontId="24" fillId="0" borderId="2" xfId="0" applyNumberFormat="1" applyFont="1" applyBorder="1" applyAlignment="1">
      <alignment vertical="center"/>
    </xf>
    <xf numFmtId="178" fontId="25" fillId="0" borderId="2" xfId="0" applyNumberFormat="1" applyFont="1" applyBorder="1" applyAlignment="1">
      <alignment shrinkToFit="1"/>
    </xf>
    <xf numFmtId="178" fontId="25" fillId="0" borderId="3" xfId="0" applyNumberFormat="1" applyFont="1" applyBorder="1" applyAlignment="1">
      <alignment shrinkToFit="1"/>
    </xf>
    <xf numFmtId="178" fontId="27" fillId="0" borderId="2" xfId="0" applyNumberFormat="1" applyFont="1" applyBorder="1" applyAlignment="1">
      <alignment vertical="center" shrinkToFit="1"/>
    </xf>
    <xf numFmtId="0" fontId="28" fillId="0" borderId="5" xfId="0" applyFont="1" applyBorder="1" applyAlignment="1">
      <alignment horizontal="left" vertical="center" shrinkToFit="1"/>
    </xf>
    <xf numFmtId="181" fontId="30" fillId="0" borderId="5" xfId="0" applyNumberFormat="1" applyFont="1" applyBorder="1" applyAlignment="1">
      <alignment vertical="center"/>
    </xf>
    <xf numFmtId="178" fontId="24" fillId="0" borderId="3" xfId="0" applyNumberFormat="1" applyFont="1" applyBorder="1" applyAlignment="1">
      <alignment vertical="center" shrinkToFit="1"/>
    </xf>
    <xf numFmtId="178" fontId="23" fillId="0" borderId="3" xfId="0" applyNumberFormat="1" applyFont="1" applyBorder="1" applyAlignment="1">
      <alignment vertical="center" shrinkToFit="1"/>
    </xf>
    <xf numFmtId="177" fontId="25" fillId="0" borderId="1" xfId="0" applyNumberFormat="1" applyFont="1" applyBorder="1" applyAlignment="1">
      <alignment vertical="center" shrinkToFit="1"/>
    </xf>
    <xf numFmtId="177" fontId="25" fillId="0" borderId="0" xfId="0" applyNumberFormat="1" applyFont="1" applyBorder="1" applyAlignment="1">
      <alignment vertical="center" shrinkToFit="1"/>
    </xf>
    <xf numFmtId="0" fontId="16" fillId="0" borderId="7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center" shrinkToFit="1"/>
    </xf>
    <xf numFmtId="181" fontId="30" fillId="0" borderId="2" xfId="0" applyNumberFormat="1" applyFont="1" applyBorder="1" applyAlignment="1">
      <alignment vertical="center"/>
    </xf>
    <xf numFmtId="43" fontId="17" fillId="0" borderId="0" xfId="15" applyFont="1" applyAlignment="1">
      <alignment vertical="center"/>
    </xf>
    <xf numFmtId="43" fontId="15" fillId="0" borderId="0" xfId="0" applyNumberFormat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28" fillId="0" borderId="2" xfId="0" applyFont="1" applyFill="1" applyBorder="1" applyAlignment="1">
      <alignment horizontal="left" vertical="center" shrinkToFit="1"/>
    </xf>
    <xf numFmtId="178" fontId="21" fillId="0" borderId="2" xfId="0" applyNumberFormat="1" applyFont="1" applyBorder="1" applyAlignment="1">
      <alignment vertical="center" shrinkToFit="1"/>
    </xf>
    <xf numFmtId="181" fontId="23" fillId="0" borderId="2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9" fontId="24" fillId="0" borderId="8" xfId="0" applyNumberFormat="1" applyFont="1" applyBorder="1" applyAlignment="1">
      <alignment vertical="center"/>
    </xf>
    <xf numFmtId="0" fontId="24" fillId="0" borderId="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 indent="2"/>
    </xf>
    <xf numFmtId="0" fontId="14" fillId="0" borderId="0" xfId="0" applyFont="1" applyBorder="1" applyAlignment="1">
      <alignment vertical="center"/>
    </xf>
    <xf numFmtId="0" fontId="13" fillId="0" borderId="9" xfId="0" applyFont="1" applyBorder="1" applyAlignment="1">
      <alignment horizontal="centerContinuous" vertical="center"/>
    </xf>
    <xf numFmtId="0" fontId="13" fillId="0" borderId="10" xfId="0" applyFont="1" applyBorder="1" applyAlignment="1">
      <alignment horizontal="centerContinuous" vertical="center"/>
    </xf>
    <xf numFmtId="0" fontId="13" fillId="0" borderId="11" xfId="0" applyFont="1" applyBorder="1" applyAlignment="1" quotePrefix="1">
      <alignment horizontal="center" vertical="center"/>
    </xf>
    <xf numFmtId="0" fontId="10" fillId="0" borderId="2" xfId="0" applyFont="1" applyFill="1" applyBorder="1" applyAlignment="1" quotePrefix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 quotePrefix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29" fillId="0" borderId="2" xfId="0" applyFont="1" applyBorder="1" applyAlignment="1" quotePrefix="1">
      <alignment horizontal="left" vertical="center" shrinkToFit="1"/>
    </xf>
    <xf numFmtId="0" fontId="29" fillId="0" borderId="2" xfId="0" applyFont="1" applyBorder="1" applyAlignment="1" quotePrefix="1">
      <alignment horizontal="left" vertical="center"/>
    </xf>
    <xf numFmtId="0" fontId="10" fillId="0" borderId="3" xfId="0" applyFont="1" applyFill="1" applyBorder="1" applyAlignment="1">
      <alignment horizontal="left" vertical="center" wrapText="1" indent="2"/>
    </xf>
    <xf numFmtId="0" fontId="6" fillId="0" borderId="0" xfId="0" applyFont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1" xfId="0" applyFont="1" applyBorder="1" applyAlignment="1" quotePrefix="1">
      <alignment horizontal="center" vertical="center"/>
    </xf>
    <xf numFmtId="178" fontId="32" fillId="0" borderId="5" xfId="0" applyNumberFormat="1" applyFont="1" applyBorder="1" applyAlignment="1">
      <alignment shrinkToFit="1"/>
    </xf>
    <xf numFmtId="178" fontId="33" fillId="0" borderId="2" xfId="0" applyNumberFormat="1" applyFont="1" applyBorder="1" applyAlignment="1">
      <alignment vertical="center" shrinkToFit="1"/>
    </xf>
    <xf numFmtId="178" fontId="27" fillId="0" borderId="3" xfId="0" applyNumberFormat="1" applyFont="1" applyBorder="1" applyAlignment="1">
      <alignment vertical="center" shrinkToFit="1"/>
    </xf>
    <xf numFmtId="178" fontId="32" fillId="0" borderId="2" xfId="0" applyNumberFormat="1" applyFont="1" applyBorder="1" applyAlignment="1">
      <alignment vertical="center" shrinkToFit="1"/>
    </xf>
    <xf numFmtId="178" fontId="33" fillId="0" borderId="2" xfId="0" applyNumberFormat="1" applyFont="1" applyBorder="1" applyAlignment="1">
      <alignment shrinkToFit="1"/>
    </xf>
    <xf numFmtId="178" fontId="34" fillId="0" borderId="2" xfId="0" applyNumberFormat="1" applyFont="1" applyBorder="1" applyAlignment="1">
      <alignment shrinkToFit="1"/>
    </xf>
    <xf numFmtId="178" fontId="34" fillId="0" borderId="3" xfId="0" applyNumberFormat="1" applyFont="1" applyBorder="1" applyAlignment="1">
      <alignment shrinkToFit="1"/>
    </xf>
    <xf numFmtId="177" fontId="5" fillId="0" borderId="0" xfId="0" applyNumberFormat="1" applyFont="1" applyAlignment="1" quotePrefix="1">
      <alignment horizontal="left"/>
    </xf>
    <xf numFmtId="177" fontId="5" fillId="0" borderId="0" xfId="0" applyNumberFormat="1" applyFont="1" applyAlignment="1">
      <alignment horizontal="left" vertical="top"/>
    </xf>
    <xf numFmtId="177" fontId="5" fillId="0" borderId="0" xfId="0" applyNumberFormat="1" applyFont="1" applyAlignment="1" quotePrefix="1">
      <alignment horizontal="left" vertical="top"/>
    </xf>
    <xf numFmtId="0" fontId="5" fillId="0" borderId="7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2" xfId="0" applyFont="1" applyBorder="1" applyAlignment="1" quotePrefix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28575</xdr:rowOff>
    </xdr:from>
    <xdr:to>
      <xdr:col>5</xdr:col>
      <xdr:colOff>19050</xdr:colOff>
      <xdr:row>7</xdr:row>
      <xdr:rowOff>200025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496050" y="1476375"/>
          <a:ext cx="1238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總決算本年度
歲入：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1,667,104,202,019.62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
歲出：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1,883,052,650,108.00</a:t>
          </a:r>
          <a:r>
            <a:rPr lang="en-US" cap="none" sz="800" b="0" i="0" u="none" baseline="0">
              <a:latin typeface="新細明體"/>
              <a:ea typeface="新細明體"/>
              <a:cs typeface="新細明體"/>
            </a:rPr>
            <a:t>元，兩抵餘絀如列數。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SheetLayoutView="100" workbookViewId="0" topLeftCell="A1">
      <selection activeCell="B16" sqref="B16"/>
    </sheetView>
  </sheetViews>
  <sheetFormatPr defaultColWidth="9.00390625" defaultRowHeight="16.5"/>
  <cols>
    <col min="1" max="1" width="37.875" style="1" customWidth="1"/>
    <col min="2" max="2" width="15.50390625" style="65" customWidth="1"/>
    <col min="3" max="3" width="15.625" style="1" customWidth="1"/>
    <col min="4" max="4" width="16.00390625" style="1" customWidth="1"/>
    <col min="5" max="5" width="16.25390625" style="1" customWidth="1"/>
    <col min="6" max="6" width="15.75390625" style="1" customWidth="1"/>
    <col min="7" max="7" width="14.00390625" style="1" customWidth="1"/>
    <col min="8" max="8" width="19.00390625" style="1" customWidth="1"/>
    <col min="9" max="16384" width="9.00390625" style="1" customWidth="1"/>
  </cols>
  <sheetData>
    <row r="1" spans="1:5" ht="21.75" customHeight="1">
      <c r="A1" s="79" t="s">
        <v>1</v>
      </c>
      <c r="B1" s="79"/>
      <c r="C1" s="79"/>
      <c r="D1" s="79"/>
      <c r="E1" s="79"/>
    </row>
    <row r="2" spans="1:5" ht="32.25">
      <c r="A2" s="80" t="s">
        <v>2</v>
      </c>
      <c r="B2" s="80"/>
      <c r="C2" s="80"/>
      <c r="D2" s="80"/>
      <c r="E2" s="80"/>
    </row>
    <row r="3" spans="1:5" ht="19.5" customHeight="1" thickBot="1">
      <c r="A3" s="2" t="s">
        <v>56</v>
      </c>
      <c r="C3" s="3"/>
      <c r="D3" s="3"/>
      <c r="E3" s="4" t="s">
        <v>9</v>
      </c>
    </row>
    <row r="4" spans="1:5" s="5" customFormat="1" ht="20.25" customHeight="1">
      <c r="A4" s="83" t="s">
        <v>0</v>
      </c>
      <c r="B4" s="66" t="s">
        <v>57</v>
      </c>
      <c r="C4" s="54"/>
      <c r="D4" s="55"/>
      <c r="E4" s="81" t="s">
        <v>3</v>
      </c>
    </row>
    <row r="5" spans="1:5" s="5" customFormat="1" ht="20.25" customHeight="1">
      <c r="A5" s="84"/>
      <c r="B5" s="67" t="s">
        <v>4</v>
      </c>
      <c r="C5" s="56" t="s">
        <v>5</v>
      </c>
      <c r="D5" s="56" t="s">
        <v>6</v>
      </c>
      <c r="E5" s="82"/>
    </row>
    <row r="6" spans="1:8" s="5" customFormat="1" ht="28.5" customHeight="1">
      <c r="A6" s="32" t="s">
        <v>12</v>
      </c>
      <c r="B6" s="68" t="s">
        <v>7</v>
      </c>
      <c r="C6" s="20" t="s">
        <v>7</v>
      </c>
      <c r="D6" s="33">
        <f>1667104202019.62-1883052650108</f>
        <v>-215948448088.37988</v>
      </c>
      <c r="E6" s="21"/>
      <c r="F6" s="6"/>
      <c r="G6" s="7" t="s">
        <v>7</v>
      </c>
      <c r="H6" s="7" t="s">
        <v>7</v>
      </c>
    </row>
    <row r="7" spans="1:8" s="8" customFormat="1" ht="27.75" customHeight="1">
      <c r="A7" s="39" t="s">
        <v>8</v>
      </c>
      <c r="B7" s="69"/>
      <c r="C7" s="26"/>
      <c r="D7" s="40">
        <f>SUM(C8:C25)</f>
        <v>509082356091.81</v>
      </c>
      <c r="E7" s="23"/>
      <c r="F7" s="41"/>
      <c r="G7" s="42" t="s">
        <v>7</v>
      </c>
      <c r="H7" s="43"/>
    </row>
    <row r="8" spans="1:8" s="8" customFormat="1" ht="27.75" customHeight="1">
      <c r="A8" s="63" t="s">
        <v>47</v>
      </c>
      <c r="B8" s="31"/>
      <c r="C8" s="24">
        <f>SUM(B9:B23)</f>
        <v>480871171114.81</v>
      </c>
      <c r="D8" s="46"/>
      <c r="E8" s="25"/>
      <c r="F8" s="41"/>
      <c r="G8" s="42" t="s">
        <v>7</v>
      </c>
      <c r="H8" s="43"/>
    </row>
    <row r="9" spans="1:5" s="8" customFormat="1" ht="22.5" customHeight="1">
      <c r="A9" s="57" t="s">
        <v>29</v>
      </c>
      <c r="B9" s="31">
        <v>10915737955.81</v>
      </c>
      <c r="C9" s="24"/>
      <c r="D9" s="46"/>
      <c r="E9" s="25"/>
    </row>
    <row r="10" spans="1:7" s="8" customFormat="1" ht="22.5" customHeight="1">
      <c r="A10" s="58" t="s">
        <v>30</v>
      </c>
      <c r="B10" s="31">
        <v>386092</v>
      </c>
      <c r="C10" s="24"/>
      <c r="D10" s="46"/>
      <c r="E10" s="27"/>
      <c r="G10" s="42" t="s">
        <v>7</v>
      </c>
    </row>
    <row r="11" spans="1:5" s="8" customFormat="1" ht="22.5" customHeight="1">
      <c r="A11" s="57" t="s">
        <v>31</v>
      </c>
      <c r="B11" s="31">
        <v>4905663618</v>
      </c>
      <c r="C11" s="24"/>
      <c r="D11" s="46"/>
      <c r="E11" s="25"/>
    </row>
    <row r="12" spans="1:7" s="8" customFormat="1" ht="21" customHeight="1" hidden="1">
      <c r="A12" s="58" t="s">
        <v>32</v>
      </c>
      <c r="B12" s="31">
        <v>0</v>
      </c>
      <c r="C12" s="24"/>
      <c r="D12" s="46"/>
      <c r="E12" s="27"/>
      <c r="G12" s="42" t="s">
        <v>7</v>
      </c>
    </row>
    <row r="13" spans="1:5" s="8" customFormat="1" ht="21" customHeight="1">
      <c r="A13" s="57" t="s">
        <v>54</v>
      </c>
      <c r="B13" s="31"/>
      <c r="C13" s="24"/>
      <c r="D13" s="46"/>
      <c r="E13" s="27"/>
    </row>
    <row r="14" spans="1:5" s="8" customFormat="1" ht="21" customHeight="1">
      <c r="A14" s="52" t="s">
        <v>26</v>
      </c>
      <c r="B14" s="31">
        <v>11225177986</v>
      </c>
      <c r="C14" s="24"/>
      <c r="D14" s="46"/>
      <c r="E14" s="27"/>
    </row>
    <row r="15" spans="1:5" s="8" customFormat="1" ht="21" customHeight="1">
      <c r="A15" s="52" t="s">
        <v>53</v>
      </c>
      <c r="B15" s="31">
        <v>194024803</v>
      </c>
      <c r="C15" s="24"/>
      <c r="D15" s="46"/>
      <c r="E15" s="27"/>
    </row>
    <row r="16" spans="1:5" s="8" customFormat="1" ht="24" customHeight="1">
      <c r="A16" s="57" t="s">
        <v>55</v>
      </c>
      <c r="B16" s="31"/>
      <c r="C16" s="24"/>
      <c r="D16" s="46"/>
      <c r="E16" s="27"/>
    </row>
    <row r="17" spans="1:5" s="49" customFormat="1" ht="21" customHeight="1">
      <c r="A17" s="52" t="s">
        <v>13</v>
      </c>
      <c r="B17" s="31">
        <v>3649736748</v>
      </c>
      <c r="C17" s="50"/>
      <c r="D17" s="47"/>
      <c r="E17" s="48"/>
    </row>
    <row r="18" spans="1:5" s="8" customFormat="1" ht="21" customHeight="1">
      <c r="A18" s="52" t="s">
        <v>14</v>
      </c>
      <c r="B18" s="31">
        <v>900000000</v>
      </c>
      <c r="C18" s="24"/>
      <c r="D18" s="46"/>
      <c r="E18" s="27"/>
    </row>
    <row r="19" spans="1:5" s="49" customFormat="1" ht="21" customHeight="1">
      <c r="A19" s="52" t="s">
        <v>15</v>
      </c>
      <c r="B19" s="31">
        <v>33579667114</v>
      </c>
      <c r="C19" s="24"/>
      <c r="D19" s="47"/>
      <c r="E19" s="48"/>
    </row>
    <row r="20" spans="1:5" s="8" customFormat="1" ht="35.25" customHeight="1">
      <c r="A20" s="52" t="s">
        <v>16</v>
      </c>
      <c r="B20" s="31">
        <v>3200000000</v>
      </c>
      <c r="C20" s="24"/>
      <c r="D20" s="46"/>
      <c r="E20" s="27"/>
    </row>
    <row r="21" spans="1:5" s="8" customFormat="1" ht="21" customHeight="1">
      <c r="A21" s="52" t="s">
        <v>50</v>
      </c>
      <c r="B21" s="31">
        <v>86912297172</v>
      </c>
      <c r="C21" s="24"/>
      <c r="D21" s="46"/>
      <c r="E21" s="27"/>
    </row>
    <row r="22" spans="1:5" s="8" customFormat="1" ht="21" customHeight="1">
      <c r="A22" s="52" t="s">
        <v>27</v>
      </c>
      <c r="B22" s="31">
        <v>288088479626</v>
      </c>
      <c r="C22" s="24"/>
      <c r="D22" s="46"/>
      <c r="E22" s="27"/>
    </row>
    <row r="23" spans="1:5" s="8" customFormat="1" ht="21" customHeight="1">
      <c r="A23" s="52" t="s">
        <v>28</v>
      </c>
      <c r="B23" s="31">
        <v>37300000000</v>
      </c>
      <c r="C23" s="24"/>
      <c r="D23" s="46"/>
      <c r="E23" s="27"/>
    </row>
    <row r="24" spans="1:5" s="8" customFormat="1" ht="27.75" customHeight="1">
      <c r="A24" s="62" t="s">
        <v>46</v>
      </c>
      <c r="B24" s="31"/>
      <c r="C24" s="24">
        <f>B25</f>
        <v>28211184977</v>
      </c>
      <c r="D24" s="46"/>
      <c r="E24" s="27"/>
    </row>
    <row r="25" spans="1:5" s="8" customFormat="1" ht="21" customHeight="1">
      <c r="A25" s="59" t="s">
        <v>41</v>
      </c>
      <c r="B25" s="31">
        <v>28211184977</v>
      </c>
      <c r="C25" s="24"/>
      <c r="D25" s="46"/>
      <c r="E25" s="27"/>
    </row>
    <row r="26" spans="1:5" s="8" customFormat="1" ht="4.5" customHeight="1">
      <c r="A26" s="51"/>
      <c r="B26" s="31"/>
      <c r="C26" s="24"/>
      <c r="D26" s="46"/>
      <c r="E26" s="27"/>
    </row>
    <row r="27" spans="1:5" s="8" customFormat="1" ht="29.25" customHeight="1">
      <c r="A27" s="44" t="s">
        <v>11</v>
      </c>
      <c r="B27" s="31"/>
      <c r="C27" s="24"/>
      <c r="D27" s="40">
        <f>C28+C47+C49</f>
        <v>338518459602.43</v>
      </c>
      <c r="E27" s="27"/>
    </row>
    <row r="28" spans="1:5" s="8" customFormat="1" ht="29.25" customHeight="1">
      <c r="A28" s="63" t="s">
        <v>45</v>
      </c>
      <c r="B28" s="31"/>
      <c r="C28" s="24">
        <f>SUM(B29:B46)</f>
        <v>250661006634.74</v>
      </c>
      <c r="D28" s="45"/>
      <c r="E28" s="27"/>
    </row>
    <row r="29" spans="1:5" s="8" customFormat="1" ht="22.5" customHeight="1">
      <c r="A29" s="60" t="s">
        <v>33</v>
      </c>
      <c r="B29" s="31">
        <v>29251384806</v>
      </c>
      <c r="C29" s="24"/>
      <c r="D29" s="26"/>
      <c r="E29" s="27"/>
    </row>
    <row r="30" spans="1:5" s="8" customFormat="1" ht="22.5" customHeight="1">
      <c r="A30" s="61" t="s">
        <v>34</v>
      </c>
      <c r="B30" s="31">
        <v>637909789</v>
      </c>
      <c r="C30" s="24"/>
      <c r="D30" s="26"/>
      <c r="E30" s="27"/>
    </row>
    <row r="31" spans="1:5" s="8" customFormat="1" ht="22.5" customHeight="1">
      <c r="A31" s="61" t="s">
        <v>35</v>
      </c>
      <c r="B31" s="31">
        <v>1328801827.74</v>
      </c>
      <c r="C31" s="24"/>
      <c r="D31" s="26"/>
      <c r="E31" s="37"/>
    </row>
    <row r="32" spans="1:5" s="8" customFormat="1" ht="22.5" customHeight="1">
      <c r="A32" s="57" t="s">
        <v>36</v>
      </c>
      <c r="B32" s="31"/>
      <c r="C32" s="24"/>
      <c r="D32" s="46"/>
      <c r="E32" s="37"/>
    </row>
    <row r="33" spans="1:5" s="53" customFormat="1" ht="21" customHeight="1">
      <c r="A33" s="52" t="s">
        <v>42</v>
      </c>
      <c r="B33" s="31">
        <v>10843944189</v>
      </c>
      <c r="C33" s="24"/>
      <c r="D33" s="26"/>
      <c r="E33" s="37"/>
    </row>
    <row r="34" spans="1:5" s="53" customFormat="1" ht="21" customHeight="1">
      <c r="A34" s="52" t="s">
        <v>43</v>
      </c>
      <c r="B34" s="31">
        <v>150000</v>
      </c>
      <c r="C34" s="24"/>
      <c r="D34" s="26"/>
      <c r="E34" s="37"/>
    </row>
    <row r="35" spans="1:5" s="8" customFormat="1" ht="21" customHeight="1">
      <c r="A35" s="52" t="s">
        <v>19</v>
      </c>
      <c r="B35" s="31">
        <v>24122926</v>
      </c>
      <c r="C35" s="24"/>
      <c r="D35" s="26"/>
      <c r="E35" s="27"/>
    </row>
    <row r="36" spans="1:5" s="8" customFormat="1" ht="21" customHeight="1">
      <c r="A36" s="52" t="s">
        <v>44</v>
      </c>
      <c r="B36" s="31">
        <v>101601034</v>
      </c>
      <c r="C36" s="24"/>
      <c r="D36" s="26"/>
      <c r="E36" s="27"/>
    </row>
    <row r="37" spans="1:5" s="8" customFormat="1" ht="21" customHeight="1">
      <c r="A37" s="52" t="s">
        <v>20</v>
      </c>
      <c r="B37" s="31">
        <v>194730002</v>
      </c>
      <c r="C37" s="24"/>
      <c r="D37" s="26"/>
      <c r="E37" s="27"/>
    </row>
    <row r="38" spans="1:5" s="8" customFormat="1" ht="21" customHeight="1" thickBot="1">
      <c r="A38" s="64" t="s">
        <v>21</v>
      </c>
      <c r="B38" s="70">
        <v>90617906</v>
      </c>
      <c r="C38" s="34"/>
      <c r="D38" s="35"/>
      <c r="E38" s="36"/>
    </row>
    <row r="39" spans="1:5" s="8" customFormat="1" ht="33" customHeight="1">
      <c r="A39" s="52" t="s">
        <v>22</v>
      </c>
      <c r="B39" s="31">
        <v>223356673</v>
      </c>
      <c r="C39" s="24"/>
      <c r="D39" s="26"/>
      <c r="E39" s="27"/>
    </row>
    <row r="40" spans="1:5" s="8" customFormat="1" ht="21" customHeight="1">
      <c r="A40" s="52" t="s">
        <v>23</v>
      </c>
      <c r="B40" s="31">
        <v>127603176</v>
      </c>
      <c r="C40" s="24"/>
      <c r="D40" s="26"/>
      <c r="E40" s="27"/>
    </row>
    <row r="41" spans="1:5" s="8" customFormat="1" ht="21" customHeight="1">
      <c r="A41" s="52" t="s">
        <v>17</v>
      </c>
      <c r="B41" s="31">
        <v>2254869315</v>
      </c>
      <c r="C41" s="24"/>
      <c r="D41" s="26"/>
      <c r="E41" s="27"/>
    </row>
    <row r="42" spans="1:5" s="8" customFormat="1" ht="21" customHeight="1">
      <c r="A42" s="52" t="s">
        <v>24</v>
      </c>
      <c r="B42" s="31">
        <v>1033945158</v>
      </c>
      <c r="C42" s="24"/>
      <c r="D42" s="26"/>
      <c r="E42" s="27"/>
    </row>
    <row r="43" spans="1:5" s="8" customFormat="1" ht="21" customHeight="1">
      <c r="A43" s="52" t="s">
        <v>18</v>
      </c>
      <c r="B43" s="31">
        <v>20449704706</v>
      </c>
      <c r="C43" s="24"/>
      <c r="D43" s="26"/>
      <c r="E43" s="27"/>
    </row>
    <row r="44" spans="1:5" s="8" customFormat="1" ht="34.5" customHeight="1">
      <c r="A44" s="52" t="s">
        <v>25</v>
      </c>
      <c r="B44" s="31">
        <v>700855293</v>
      </c>
      <c r="C44" s="24"/>
      <c r="D44" s="26"/>
      <c r="E44" s="27"/>
    </row>
    <row r="45" spans="1:5" s="8" customFormat="1" ht="21" customHeight="1">
      <c r="A45" s="52" t="s">
        <v>52</v>
      </c>
      <c r="B45" s="31">
        <v>89397409834</v>
      </c>
      <c r="C45" s="24"/>
      <c r="D45" s="26"/>
      <c r="E45" s="27"/>
    </row>
    <row r="46" spans="1:5" s="8" customFormat="1" ht="21" customHeight="1">
      <c r="A46" s="58" t="s">
        <v>37</v>
      </c>
      <c r="B46" s="31">
        <v>94000000000</v>
      </c>
      <c r="C46" s="24"/>
      <c r="D46" s="26"/>
      <c r="E46" s="27"/>
    </row>
    <row r="47" spans="1:5" s="8" customFormat="1" ht="27.75" customHeight="1">
      <c r="A47" s="63" t="s">
        <v>48</v>
      </c>
      <c r="B47" s="31"/>
      <c r="C47" s="28">
        <f>B48</f>
        <v>81556313841.69</v>
      </c>
      <c r="D47" s="26"/>
      <c r="E47" s="27"/>
    </row>
    <row r="48" spans="1:5" s="8" customFormat="1" ht="21" customHeight="1">
      <c r="A48" s="59" t="s">
        <v>40</v>
      </c>
      <c r="B48" s="31">
        <v>81556313841.69</v>
      </c>
      <c r="C48" s="24"/>
      <c r="D48" s="26"/>
      <c r="E48" s="27"/>
    </row>
    <row r="49" spans="1:5" s="8" customFormat="1" ht="27.75" customHeight="1">
      <c r="A49" s="63" t="s">
        <v>49</v>
      </c>
      <c r="B49" s="31"/>
      <c r="C49" s="24">
        <f>SUM(B50:B51)</f>
        <v>6301139126</v>
      </c>
      <c r="D49" s="26"/>
      <c r="E49" s="27"/>
    </row>
    <row r="50" spans="1:5" s="8" customFormat="1" ht="21" customHeight="1">
      <c r="A50" s="59" t="s">
        <v>38</v>
      </c>
      <c r="B50" s="31">
        <v>3973395475</v>
      </c>
      <c r="C50" s="24"/>
      <c r="D50" s="26"/>
      <c r="E50" s="27"/>
    </row>
    <row r="51" spans="1:7" s="8" customFormat="1" ht="21" customHeight="1">
      <c r="A51" s="59" t="s">
        <v>39</v>
      </c>
      <c r="B51" s="31">
        <v>2327743651</v>
      </c>
      <c r="C51" s="24"/>
      <c r="D51" s="26"/>
      <c r="E51" s="27"/>
      <c r="F51" s="9"/>
      <c r="G51" s="10"/>
    </row>
    <row r="52" spans="1:8" s="5" customFormat="1" ht="30.75" customHeight="1">
      <c r="A52" s="44" t="s">
        <v>10</v>
      </c>
      <c r="B52" s="71"/>
      <c r="C52" s="45"/>
      <c r="D52" s="40">
        <f>D6+D7-D27</f>
        <v>-45384551598.99988</v>
      </c>
      <c r="E52" s="75" t="s">
        <v>58</v>
      </c>
      <c r="F52" s="11"/>
      <c r="G52" s="12"/>
      <c r="H52" s="7" t="s">
        <v>7</v>
      </c>
    </row>
    <row r="53" spans="1:8" s="5" customFormat="1" ht="12.75" customHeight="1">
      <c r="A53" s="13"/>
      <c r="B53" s="72"/>
      <c r="C53" s="22"/>
      <c r="D53" s="22"/>
      <c r="E53" s="76" t="s">
        <v>59</v>
      </c>
      <c r="F53" s="14">
        <f>2062445663817.74-2107830215416.74</f>
        <v>-45384551599</v>
      </c>
      <c r="G53" s="12"/>
      <c r="H53" s="7" t="s">
        <v>7</v>
      </c>
    </row>
    <row r="54" spans="1:8" s="5" customFormat="1" ht="12.75" customHeight="1">
      <c r="A54" s="13"/>
      <c r="B54" s="72"/>
      <c r="C54" s="22"/>
      <c r="D54" s="22"/>
      <c r="E54" s="77" t="s">
        <v>60</v>
      </c>
      <c r="F54" s="12"/>
      <c r="G54" s="12"/>
      <c r="H54" s="7"/>
    </row>
    <row r="55" spans="1:8" s="5" customFormat="1" ht="12.75" customHeight="1">
      <c r="A55" s="15"/>
      <c r="B55" s="73"/>
      <c r="C55" s="29"/>
      <c r="D55" s="29"/>
      <c r="E55" s="76" t="s">
        <v>61</v>
      </c>
      <c r="F55" s="16" t="s">
        <v>51</v>
      </c>
      <c r="G55" s="12"/>
      <c r="H55" s="7" t="s">
        <v>7</v>
      </c>
    </row>
    <row r="56" spans="1:8" s="5" customFormat="1" ht="12.75" customHeight="1">
      <c r="A56" s="15"/>
      <c r="B56" s="73"/>
      <c r="C56" s="29"/>
      <c r="D56" s="29"/>
      <c r="E56" s="78" t="s">
        <v>62</v>
      </c>
      <c r="F56" s="19"/>
      <c r="G56" s="12"/>
      <c r="H56" s="7"/>
    </row>
    <row r="57" spans="1:8" s="5" customFormat="1" ht="15" customHeight="1">
      <c r="A57" s="15"/>
      <c r="B57" s="73"/>
      <c r="C57" s="29"/>
      <c r="D57" s="29"/>
      <c r="E57" s="78"/>
      <c r="F57" s="19"/>
      <c r="G57" s="12"/>
      <c r="H57" s="7"/>
    </row>
    <row r="58" spans="1:8" s="5" customFormat="1" ht="25.5" customHeight="1">
      <c r="A58" s="15"/>
      <c r="B58" s="73"/>
      <c r="C58" s="29"/>
      <c r="D58" s="29"/>
      <c r="E58" s="38"/>
      <c r="F58" s="19"/>
      <c r="G58" s="12"/>
      <c r="H58" s="7"/>
    </row>
    <row r="59" spans="1:8" s="5" customFormat="1" ht="25.5" customHeight="1">
      <c r="A59" s="15"/>
      <c r="B59" s="73"/>
      <c r="C59" s="29"/>
      <c r="D59" s="29"/>
      <c r="E59" s="38"/>
      <c r="F59" s="19"/>
      <c r="G59" s="12"/>
      <c r="H59" s="7"/>
    </row>
    <row r="60" spans="1:8" s="5" customFormat="1" ht="25.5" customHeight="1">
      <c r="A60" s="15"/>
      <c r="B60" s="73"/>
      <c r="C60" s="29"/>
      <c r="D60" s="29"/>
      <c r="E60" s="38"/>
      <c r="F60" s="19"/>
      <c r="G60" s="12"/>
      <c r="H60" s="7"/>
    </row>
    <row r="61" spans="1:8" s="5" customFormat="1" ht="25.5" customHeight="1">
      <c r="A61" s="15"/>
      <c r="B61" s="73"/>
      <c r="C61" s="29"/>
      <c r="D61" s="29"/>
      <c r="E61" s="38"/>
      <c r="F61" s="19"/>
      <c r="G61" s="12"/>
      <c r="H61" s="7"/>
    </row>
    <row r="62" spans="1:8" s="5" customFormat="1" ht="25.5" customHeight="1">
      <c r="A62" s="15"/>
      <c r="B62" s="73"/>
      <c r="C62" s="29"/>
      <c r="D62" s="29"/>
      <c r="E62" s="38"/>
      <c r="F62" s="19"/>
      <c r="G62" s="12"/>
      <c r="H62" s="7"/>
    </row>
    <row r="63" spans="1:8" s="5" customFormat="1" ht="25.5" customHeight="1">
      <c r="A63" s="15"/>
      <c r="B63" s="73"/>
      <c r="C63" s="29"/>
      <c r="D63" s="29"/>
      <c r="E63" s="38"/>
      <c r="F63" s="19"/>
      <c r="G63" s="12"/>
      <c r="H63" s="7"/>
    </row>
    <row r="64" spans="1:8" s="5" customFormat="1" ht="25.5" customHeight="1">
      <c r="A64" s="15"/>
      <c r="B64" s="73"/>
      <c r="C64" s="29"/>
      <c r="D64" s="29"/>
      <c r="E64" s="38"/>
      <c r="F64" s="19"/>
      <c r="G64" s="12"/>
      <c r="H64" s="7"/>
    </row>
    <row r="65" spans="1:8" s="5" customFormat="1" ht="18" customHeight="1">
      <c r="A65" s="15"/>
      <c r="B65" s="73"/>
      <c r="C65" s="29"/>
      <c r="D65" s="29"/>
      <c r="E65" s="38"/>
      <c r="F65" s="19"/>
      <c r="G65" s="12"/>
      <c r="H65" s="7"/>
    </row>
    <row r="66" spans="1:8" s="5" customFormat="1" ht="18" customHeight="1">
      <c r="A66" s="15"/>
      <c r="B66" s="73"/>
      <c r="C66" s="29"/>
      <c r="D66" s="29"/>
      <c r="E66" s="38"/>
      <c r="F66" s="19"/>
      <c r="G66" s="12"/>
      <c r="H66" s="7"/>
    </row>
    <row r="67" spans="1:8" s="5" customFormat="1" ht="20.25" customHeight="1">
      <c r="A67" s="15"/>
      <c r="B67" s="73"/>
      <c r="C67" s="29"/>
      <c r="D67" s="29"/>
      <c r="E67" s="38"/>
      <c r="F67" s="19"/>
      <c r="G67" s="12"/>
      <c r="H67" s="7"/>
    </row>
    <row r="68" spans="1:8" s="5" customFormat="1" ht="24" customHeight="1">
      <c r="A68" s="15"/>
      <c r="B68" s="73"/>
      <c r="C68" s="29"/>
      <c r="D68" s="29"/>
      <c r="E68" s="38"/>
      <c r="F68" s="19"/>
      <c r="G68" s="12"/>
      <c r="H68" s="7"/>
    </row>
    <row r="69" spans="1:8" s="5" customFormat="1" ht="19.5" customHeight="1">
      <c r="A69" s="15"/>
      <c r="B69" s="73"/>
      <c r="C69" s="29"/>
      <c r="D69" s="29"/>
      <c r="E69" s="38"/>
      <c r="F69" s="19"/>
      <c r="G69" s="12"/>
      <c r="H69" s="7"/>
    </row>
    <row r="70" spans="1:8" s="5" customFormat="1" ht="18.75" customHeight="1">
      <c r="A70" s="15"/>
      <c r="B70" s="73"/>
      <c r="C70" s="29"/>
      <c r="D70" s="29"/>
      <c r="E70" s="38"/>
      <c r="F70" s="19"/>
      <c r="G70" s="12"/>
      <c r="H70" s="7"/>
    </row>
    <row r="71" spans="1:7" ht="13.5" customHeight="1">
      <c r="A71" s="15"/>
      <c r="B71" s="73"/>
      <c r="C71" s="29"/>
      <c r="D71" s="29"/>
      <c r="E71" s="38"/>
      <c r="F71" s="12"/>
      <c r="G71" s="7" t="s">
        <v>7</v>
      </c>
    </row>
    <row r="72" spans="1:5" ht="8.25" customHeight="1" thickBot="1">
      <c r="A72" s="17"/>
      <c r="B72" s="74"/>
      <c r="C72" s="30"/>
      <c r="D72" s="30"/>
      <c r="E72" s="18"/>
    </row>
  </sheetData>
  <mergeCells count="4">
    <mergeCell ref="A1:E1"/>
    <mergeCell ref="A2:E2"/>
    <mergeCell ref="E4:E5"/>
    <mergeCell ref="A4:A5"/>
  </mergeCells>
  <printOptions horizontalCentered="1"/>
  <pageMargins left="0.4724409448818898" right="0.4724409448818898" top="0.7874015748031497" bottom="0.6692913385826772" header="0.3937007874015748" footer="0.31496062992125984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會計小組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chin2593</cp:lastModifiedBy>
  <cp:lastPrinted>2013-04-12T02:07:32Z</cp:lastPrinted>
  <dcterms:created xsi:type="dcterms:W3CDTF">1997-10-15T08:45:56Z</dcterms:created>
  <dcterms:modified xsi:type="dcterms:W3CDTF">2013-04-25T08:09:40Z</dcterms:modified>
  <cp:category/>
  <cp:version/>
  <cp:contentType/>
  <cp:contentStatus/>
</cp:coreProperties>
</file>