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45" windowWidth="8475" windowHeight="3825" tabRatio="407" activeTab="0"/>
  </bookViews>
  <sheets>
    <sheet name="待納" sheetId="1" r:id="rId1"/>
  </sheets>
  <definedNames>
    <definedName name="_xlnm.Print_Area" localSheetId="0">'待納'!$A$1:$J$29</definedName>
    <definedName name="_xlnm.Print_Titles" localSheetId="0">'待納'!$2:$6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13" authorId="0">
      <text>
        <r>
          <rPr>
            <b/>
            <sz val="14"/>
            <rFont val="標楷體"/>
            <family val="4"/>
          </rPr>
          <t xml:space="preserve">含1.代墊日據時代臺銀海外分支機構存款及匯款本息款項701,479,975
2.收回以前年度彌補國安基金虧損數34,201,683,679
</t>
        </r>
      </text>
    </comment>
  </commentList>
</comments>
</file>

<file path=xl/sharedStrings.xml><?xml version="1.0" encoding="utf-8"?>
<sst xmlns="http://schemas.openxmlformats.org/spreadsheetml/2006/main" count="36" uniqueCount="36">
  <si>
    <r>
      <t xml:space="preserve">合           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  計</t>
    </r>
  </si>
  <si>
    <t>年</t>
  </si>
  <si>
    <r>
      <t xml:space="preserve">小   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       計</t>
    </r>
  </si>
  <si>
    <r>
      <t>以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前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度</t>
    </r>
  </si>
  <si>
    <r>
      <t>機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關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稱</t>
    </r>
  </si>
  <si>
    <r>
      <t xml:space="preserve">                   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目</t>
    </r>
  </si>
  <si>
    <r>
      <t>稅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課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收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入</t>
    </r>
  </si>
  <si>
    <r>
      <t>財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產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收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入</t>
    </r>
  </si>
  <si>
    <t>度</t>
  </si>
  <si>
    <r>
      <t xml:space="preserve">               </t>
    </r>
    <r>
      <rPr>
        <sz val="12"/>
        <rFont val="新細明體"/>
        <family val="1"/>
      </rPr>
      <t>本</t>
    </r>
  </si>
  <si>
    <r>
      <t>罰款及賠償收</t>
    </r>
    <r>
      <rPr>
        <sz val="12"/>
        <rFont val="新細明體"/>
        <family val="1"/>
      </rPr>
      <t>入</t>
    </r>
  </si>
  <si>
    <r>
      <t xml:space="preserve">其 </t>
    </r>
    <r>
      <rPr>
        <sz val="12"/>
        <rFont val="新細明體"/>
        <family val="1"/>
      </rPr>
      <t xml:space="preserve"> 他  </t>
    </r>
    <r>
      <rPr>
        <sz val="12"/>
        <rFont val="新細明體"/>
        <family val="1"/>
      </rPr>
      <t>收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入</t>
    </r>
  </si>
  <si>
    <r>
      <t>規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費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收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入</t>
    </r>
  </si>
  <si>
    <t>營業盈餘及事業收入</t>
  </si>
  <si>
    <t>總  決  算</t>
  </si>
  <si>
    <t xml:space="preserve"> 中華民國</t>
  </si>
  <si>
    <t>單位：新臺幣元</t>
  </si>
  <si>
    <r>
      <t>各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機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關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歲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入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待</t>
    </r>
  </si>
  <si>
    <r>
      <t>納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庫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款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明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細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表</t>
    </r>
  </si>
  <si>
    <t>中  央  政  府</t>
  </si>
  <si>
    <t xml:space="preserve">       之待納庫數，以作為未來向日方求償之依據。截至本年度止該項墊付款為701,479,975元，包括：90年度357,410,074   元、91年度144,287,388元、92年度197,111,752元、93年度263,213元、95年度2,407,548元。</t>
  </si>
  <si>
    <t>外交部主管</t>
  </si>
  <si>
    <t>領事事務局</t>
  </si>
  <si>
    <t>財政部主管</t>
  </si>
  <si>
    <t>財政部</t>
  </si>
  <si>
    <t>臺北市國稅局</t>
  </si>
  <si>
    <t>臺灣省北區國稅局及所屬</t>
  </si>
  <si>
    <t>臺灣省中區國稅局及所屬</t>
  </si>
  <si>
    <t>臺灣省南區國稅局及所屬</t>
  </si>
  <si>
    <t>高雄市國稅局</t>
  </si>
  <si>
    <t>合　　　　　計</t>
  </si>
  <si>
    <t>註：依「日據時代株式會社臺灣銀行海外分支機構存款及匯款處理條例」第八條規定，主管機關財政部指定臺灣銀行　代墊日據時代株式會社臺灣銀行海外分支機構存款及匯款本息款項，分年由該行繳庫盈餘中減列歸還並列為財政部</t>
  </si>
  <si>
    <t>國防部主管</t>
  </si>
  <si>
    <t>國防部所屬</t>
  </si>
  <si>
    <t>101年12月31日</t>
  </si>
  <si>
    <t>關稅總局及所屬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</si>
</sst>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...&quot;??_-;_-@_-"/>
    <numFmt numFmtId="177" formatCode="#,##0.00;[Red]\-#,##0.00;&quot;…&quot;"/>
    <numFmt numFmtId="178" formatCode="0.00_);[Red]\(0.00\)"/>
    <numFmt numFmtId="179" formatCode="#,##0.00_);[Red]\(#,##0.00\)"/>
    <numFmt numFmtId="180" formatCode="#,##0.00;[Red]\-#,##0.00;&quot;_&quot;"/>
    <numFmt numFmtId="181" formatCode="#,##0.00;[Red]\-#,##0.00;&quot;-&quot;"/>
  </numFmts>
  <fonts count="1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sz val="10"/>
      <name val="細明體"/>
      <family val="3"/>
    </font>
    <font>
      <b/>
      <u val="single"/>
      <sz val="18"/>
      <name val="Times New Roman"/>
      <family val="1"/>
    </font>
    <font>
      <sz val="9"/>
      <name val="標楷體"/>
      <family val="4"/>
    </font>
    <font>
      <b/>
      <sz val="9"/>
      <name val="Arial"/>
      <family val="2"/>
    </font>
    <font>
      <sz val="9"/>
      <name val="Arial"/>
      <family val="2"/>
    </font>
    <font>
      <b/>
      <sz val="14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shrinkToFit="1"/>
    </xf>
    <xf numFmtId="0" fontId="0" fillId="0" borderId="1" xfId="0" applyFont="1" applyBorder="1" applyAlignment="1">
      <alignment horizontal="righ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3" xfId="0" applyFont="1" applyBorder="1" applyAlignment="1" quotePrefix="1">
      <alignment horizontal="center" vertical="center" shrinkToFit="1"/>
    </xf>
    <xf numFmtId="0" fontId="0" fillId="0" borderId="4" xfId="0" applyFont="1" applyBorder="1" applyAlignment="1">
      <alignment horizontal="left" vertical="center" shrinkToFit="1"/>
    </xf>
    <xf numFmtId="0" fontId="0" fillId="0" borderId="3" xfId="0" applyFont="1" applyBorder="1" applyAlignment="1" quotePrefix="1">
      <alignment horizontal="center" vertical="center" wrapText="1"/>
    </xf>
    <xf numFmtId="0" fontId="0" fillId="0" borderId="0" xfId="0" applyFont="1" applyAlignment="1">
      <alignment horizontal="center" shrinkToFit="1"/>
    </xf>
    <xf numFmtId="0" fontId="2" fillId="0" borderId="5" xfId="0" applyFont="1" applyBorder="1" applyAlignment="1">
      <alignment horizontal="right" vertical="center"/>
    </xf>
    <xf numFmtId="43" fontId="0" fillId="0" borderId="0" xfId="15" applyAlignment="1">
      <alignment/>
    </xf>
    <xf numFmtId="0" fontId="0" fillId="0" borderId="1" xfId="0" applyFont="1" applyBorder="1" applyAlignment="1">
      <alignment horizontal="center" vertical="center" shrinkToFit="1"/>
    </xf>
    <xf numFmtId="0" fontId="0" fillId="0" borderId="6" xfId="0" applyBorder="1" applyAlignment="1" quotePrefix="1">
      <alignment horizontal="center" vertic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43" fontId="4" fillId="0" borderId="0" xfId="15" applyFont="1" applyAlignment="1">
      <alignment/>
    </xf>
    <xf numFmtId="0" fontId="0" fillId="0" borderId="3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4" xfId="0" applyFont="1" applyBorder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180" fontId="11" fillId="0" borderId="7" xfId="0" applyNumberFormat="1" applyFont="1" applyBorder="1" applyAlignment="1">
      <alignment/>
    </xf>
    <xf numFmtId="180" fontId="12" fillId="0" borderId="7" xfId="0" applyNumberFormat="1" applyFont="1" applyBorder="1" applyAlignment="1">
      <alignment/>
    </xf>
    <xf numFmtId="177" fontId="12" fillId="0" borderId="8" xfId="0" applyNumberFormat="1" applyFont="1" applyBorder="1" applyAlignment="1">
      <alignment/>
    </xf>
    <xf numFmtId="177" fontId="11" fillId="0" borderId="7" xfId="0" applyNumberFormat="1" applyFont="1" applyBorder="1" applyAlignment="1">
      <alignment/>
    </xf>
    <xf numFmtId="177" fontId="11" fillId="0" borderId="8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181" fontId="11" fillId="0" borderId="8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80" fontId="12" fillId="0" borderId="9" xfId="0" applyNumberFormat="1" applyFont="1" applyBorder="1" applyAlignment="1">
      <alignment/>
    </xf>
    <xf numFmtId="0" fontId="3" fillId="0" borderId="0" xfId="0" applyFont="1" applyBorder="1" applyAlignment="1" quotePrefix="1">
      <alignment horizontal="center" vertical="center"/>
    </xf>
    <xf numFmtId="177" fontId="11" fillId="0" borderId="7" xfId="0" applyNumberFormat="1" applyFont="1" applyBorder="1" applyAlignment="1">
      <alignment vertical="center"/>
    </xf>
    <xf numFmtId="180" fontId="12" fillId="0" borderId="7" xfId="0" applyNumberFormat="1" applyFont="1" applyBorder="1" applyAlignment="1">
      <alignment vertical="center"/>
    </xf>
    <xf numFmtId="177" fontId="11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4" xfId="0" applyFont="1" applyBorder="1" applyAlignment="1">
      <alignment horizontal="left" indent="1"/>
    </xf>
    <xf numFmtId="177" fontId="12" fillId="0" borderId="9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11" xfId="0" applyFont="1" applyBorder="1" applyAlignment="1" quotePrefix="1">
      <alignment horizontal="center" vertical="center" wrapText="1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6" xfId="0" applyFont="1" applyBorder="1" applyAlignment="1" quotePrefix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0</xdr:col>
      <xdr:colOff>2209800</xdr:colOff>
      <xdr:row>5</xdr:row>
      <xdr:rowOff>361950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2002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35</xdr:col>
      <xdr:colOff>190500</xdr:colOff>
      <xdr:row>69</xdr:row>
      <xdr:rowOff>66675</xdr:rowOff>
    </xdr:from>
    <xdr:ext cx="266700" cy="180975"/>
    <xdr:sp>
      <xdr:nvSpPr>
        <xdr:cNvPr id="2" name="TextBox 3"/>
        <xdr:cNvSpPr txBox="1">
          <a:spLocks noChangeArrowheads="1"/>
        </xdr:cNvSpPr>
      </xdr:nvSpPr>
      <xdr:spPr>
        <a:xfrm>
          <a:off x="31108650" y="1824990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(註)</a:t>
          </a:r>
        </a:p>
      </xdr:txBody>
    </xdr:sp>
    <xdr:clientData/>
  </xdr:oneCellAnchor>
  <xdr:oneCellAnchor>
    <xdr:from>
      <xdr:col>9</xdr:col>
      <xdr:colOff>104775</xdr:colOff>
      <xdr:row>12</xdr:row>
      <xdr:rowOff>238125</xdr:rowOff>
    </xdr:from>
    <xdr:ext cx="228600" cy="142875"/>
    <xdr:sp>
      <xdr:nvSpPr>
        <xdr:cNvPr id="3" name="TextBox 5"/>
        <xdr:cNvSpPr txBox="1">
          <a:spLocks noChangeArrowheads="1"/>
        </xdr:cNvSpPr>
      </xdr:nvSpPr>
      <xdr:spPr>
        <a:xfrm>
          <a:off x="12468225" y="360045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(註)</a:t>
          </a:r>
        </a:p>
      </xdr:txBody>
    </xdr:sp>
    <xdr:clientData/>
  </xdr:oneCellAnchor>
  <xdr:oneCellAnchor>
    <xdr:from>
      <xdr:col>9</xdr:col>
      <xdr:colOff>104775</xdr:colOff>
      <xdr:row>11</xdr:row>
      <xdr:rowOff>0</xdr:rowOff>
    </xdr:from>
    <xdr:ext cx="0" cy="142875"/>
    <xdr:sp>
      <xdr:nvSpPr>
        <xdr:cNvPr id="4" name="TextBox 8"/>
        <xdr:cNvSpPr txBox="1">
          <a:spLocks noChangeArrowheads="1"/>
        </xdr:cNvSpPr>
      </xdr:nvSpPr>
      <xdr:spPr>
        <a:xfrm>
          <a:off x="12468225" y="28098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workbookViewId="0" topLeftCell="A1">
      <selection activeCell="M31" sqref="M31"/>
    </sheetView>
  </sheetViews>
  <sheetFormatPr defaultColWidth="9.00390625" defaultRowHeight="16.5"/>
  <cols>
    <col min="1" max="1" width="29.00390625" style="0" customWidth="1"/>
    <col min="2" max="2" width="16.875" style="0" customWidth="1"/>
    <col min="3" max="3" width="15.75390625" style="0" customWidth="1"/>
    <col min="4" max="4" width="14.75390625" style="0" customWidth="1"/>
    <col min="5" max="5" width="14.625" style="0" customWidth="1"/>
    <col min="6" max="6" width="17.875" style="0" customWidth="1"/>
    <col min="7" max="7" width="17.375" style="0" customWidth="1"/>
    <col min="8" max="8" width="17.50390625" style="0" customWidth="1"/>
    <col min="9" max="10" width="18.50390625" style="0" customWidth="1"/>
  </cols>
  <sheetData>
    <row r="1" spans="1:5" ht="16.5">
      <c r="A1" s="24"/>
      <c r="B1" s="24"/>
      <c r="C1" s="24"/>
      <c r="D1" s="24"/>
      <c r="E1" s="24"/>
    </row>
    <row r="2" spans="1:10" ht="15.75" customHeight="1">
      <c r="A2" s="52" t="s">
        <v>19</v>
      </c>
      <c r="B2" s="52"/>
      <c r="C2" s="52"/>
      <c r="D2" s="52"/>
      <c r="E2" s="52"/>
      <c r="F2" s="47" t="s">
        <v>14</v>
      </c>
      <c r="G2" s="47"/>
      <c r="H2" s="47"/>
      <c r="I2" s="47"/>
      <c r="J2" s="47"/>
    </row>
    <row r="3" spans="1:10" ht="23.25" customHeight="1">
      <c r="A3" s="1"/>
      <c r="B3" s="1"/>
      <c r="E3" s="19" t="s">
        <v>17</v>
      </c>
      <c r="F3" s="20" t="s">
        <v>18</v>
      </c>
      <c r="H3" s="1"/>
      <c r="I3" s="1"/>
      <c r="J3" s="1"/>
    </row>
    <row r="4" spans="1:10" ht="21" customHeight="1" thickBot="1">
      <c r="A4" s="1"/>
      <c r="B4" s="1"/>
      <c r="E4" s="21" t="s">
        <v>15</v>
      </c>
      <c r="F4" s="22" t="s">
        <v>34</v>
      </c>
      <c r="H4" s="1"/>
      <c r="I4" s="1"/>
      <c r="J4" s="23" t="s">
        <v>16</v>
      </c>
    </row>
    <row r="5" spans="1:10" s="2" customFormat="1" ht="21" customHeight="1">
      <c r="A5" s="10" t="s">
        <v>5</v>
      </c>
      <c r="B5" s="13" t="s">
        <v>9</v>
      </c>
      <c r="C5" s="5"/>
      <c r="D5" s="5"/>
      <c r="E5" s="12" t="s">
        <v>1</v>
      </c>
      <c r="F5" s="12"/>
      <c r="G5" s="3" t="s">
        <v>8</v>
      </c>
      <c r="H5" s="4"/>
      <c r="I5" s="48" t="s">
        <v>3</v>
      </c>
      <c r="J5" s="50" t="s">
        <v>0</v>
      </c>
    </row>
    <row r="6" spans="1:10" s="9" customFormat="1" ht="28.5" customHeight="1" thickBot="1">
      <c r="A6" s="7" t="s">
        <v>4</v>
      </c>
      <c r="B6" s="6" t="s">
        <v>6</v>
      </c>
      <c r="C6" s="8" t="s">
        <v>10</v>
      </c>
      <c r="D6" s="6" t="s">
        <v>12</v>
      </c>
      <c r="E6" s="6" t="s">
        <v>7</v>
      </c>
      <c r="F6" s="17" t="s">
        <v>13</v>
      </c>
      <c r="G6" s="6" t="s">
        <v>11</v>
      </c>
      <c r="H6" s="6" t="s">
        <v>2</v>
      </c>
      <c r="I6" s="49"/>
      <c r="J6" s="51"/>
    </row>
    <row r="7" spans="1:10" s="43" customFormat="1" ht="35.25" customHeight="1">
      <c r="A7" s="39" t="s">
        <v>30</v>
      </c>
      <c r="B7" s="40">
        <f aca="true" t="shared" si="0" ref="B7:J7">+B8+B10+B12</f>
        <v>3789869278</v>
      </c>
      <c r="C7" s="40">
        <f t="shared" si="0"/>
        <v>162090064</v>
      </c>
      <c r="D7" s="40">
        <f t="shared" si="0"/>
        <v>21373491</v>
      </c>
      <c r="E7" s="41">
        <f t="shared" si="0"/>
        <v>0</v>
      </c>
      <c r="F7" s="41">
        <f t="shared" si="0"/>
        <v>0</v>
      </c>
      <c r="G7" s="40">
        <f t="shared" si="0"/>
        <v>62642</v>
      </c>
      <c r="H7" s="40">
        <f t="shared" si="0"/>
        <v>3973395475</v>
      </c>
      <c r="I7" s="40">
        <f t="shared" si="0"/>
        <v>96625922539</v>
      </c>
      <c r="J7" s="42">
        <f t="shared" si="0"/>
        <v>100599318014</v>
      </c>
    </row>
    <row r="8" spans="1:12" s="18" customFormat="1" ht="30" customHeight="1">
      <c r="A8" s="26" t="s">
        <v>21</v>
      </c>
      <c r="B8" s="30">
        <f aca="true" t="shared" si="1" ref="B8:I10">SUM(B9:B9)</f>
        <v>0</v>
      </c>
      <c r="C8" s="30">
        <f t="shared" si="1"/>
        <v>0</v>
      </c>
      <c r="D8" s="33">
        <f t="shared" si="1"/>
        <v>21373491</v>
      </c>
      <c r="E8" s="30">
        <f t="shared" si="1"/>
        <v>0</v>
      </c>
      <c r="F8" s="30">
        <f t="shared" si="1"/>
        <v>0</v>
      </c>
      <c r="G8" s="33">
        <f t="shared" si="1"/>
        <v>62642</v>
      </c>
      <c r="H8" s="33">
        <f t="shared" si="1"/>
        <v>21436133</v>
      </c>
      <c r="I8" s="30">
        <f t="shared" si="1"/>
        <v>0</v>
      </c>
      <c r="J8" s="36">
        <f>SUM(J9:J9)</f>
        <v>21436133</v>
      </c>
      <c r="K8" s="27"/>
      <c r="L8" s="27"/>
    </row>
    <row r="9" spans="1:12" s="18" customFormat="1" ht="30" customHeight="1">
      <c r="A9" s="25" t="s">
        <v>22</v>
      </c>
      <c r="B9" s="31">
        <v>0</v>
      </c>
      <c r="C9" s="31">
        <v>0</v>
      </c>
      <c r="D9" s="35">
        <v>21373491</v>
      </c>
      <c r="E9" s="31">
        <v>0</v>
      </c>
      <c r="F9" s="31">
        <v>0</v>
      </c>
      <c r="G9" s="35">
        <v>62642</v>
      </c>
      <c r="H9" s="35">
        <f>SUM(B9:G9)</f>
        <v>21436133</v>
      </c>
      <c r="I9" s="31">
        <v>0</v>
      </c>
      <c r="J9" s="32">
        <f>H9+I9</f>
        <v>21436133</v>
      </c>
      <c r="K9" s="27"/>
      <c r="L9" s="27"/>
    </row>
    <row r="10" spans="1:10" s="28" customFormat="1" ht="43.5" customHeight="1" hidden="1">
      <c r="A10" s="26" t="s">
        <v>32</v>
      </c>
      <c r="B10" s="30">
        <f t="shared" si="1"/>
        <v>0</v>
      </c>
      <c r="C10" s="30">
        <f t="shared" si="1"/>
        <v>0</v>
      </c>
      <c r="D10" s="30">
        <f t="shared" si="1"/>
        <v>0</v>
      </c>
      <c r="E10" s="30">
        <f t="shared" si="1"/>
        <v>0</v>
      </c>
      <c r="F10" s="30">
        <f t="shared" si="1"/>
        <v>0</v>
      </c>
      <c r="G10" s="30">
        <f>SUM(G11:G11)</f>
        <v>0</v>
      </c>
      <c r="H10" s="30">
        <f>SUM(H11:H11)</f>
        <v>0</v>
      </c>
      <c r="I10" s="30">
        <f t="shared" si="1"/>
        <v>0</v>
      </c>
      <c r="J10" s="36">
        <f>SUM(J11:J11)</f>
        <v>0</v>
      </c>
    </row>
    <row r="11" spans="1:10" s="27" customFormat="1" ht="32.25" customHeight="1" hidden="1">
      <c r="A11" s="25" t="s">
        <v>33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f>SUM(B11:G11)</f>
        <v>0</v>
      </c>
      <c r="I11" s="31">
        <v>0</v>
      </c>
      <c r="J11" s="32">
        <f>H11+I11</f>
        <v>0</v>
      </c>
    </row>
    <row r="12" spans="1:10" s="28" customFormat="1" ht="43.5" customHeight="1">
      <c r="A12" s="26" t="s">
        <v>23</v>
      </c>
      <c r="B12" s="33">
        <f aca="true" t="shared" si="2" ref="B12:J12">SUM(B13:B19)</f>
        <v>3789869278</v>
      </c>
      <c r="C12" s="33">
        <f t="shared" si="2"/>
        <v>162090064</v>
      </c>
      <c r="D12" s="30">
        <f t="shared" si="2"/>
        <v>0</v>
      </c>
      <c r="E12" s="30">
        <f t="shared" si="2"/>
        <v>0</v>
      </c>
      <c r="F12" s="30">
        <f>SUM(F13:F19)</f>
        <v>0</v>
      </c>
      <c r="G12" s="30">
        <f t="shared" si="2"/>
        <v>0</v>
      </c>
      <c r="H12" s="33">
        <f t="shared" si="2"/>
        <v>3951959342</v>
      </c>
      <c r="I12" s="33">
        <f t="shared" si="2"/>
        <v>96625922539</v>
      </c>
      <c r="J12" s="34">
        <f t="shared" si="2"/>
        <v>100577881881</v>
      </c>
    </row>
    <row r="13" spans="1:10" s="27" customFormat="1" ht="32.25" customHeight="1">
      <c r="A13" s="25" t="s">
        <v>24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f aca="true" t="shared" si="3" ref="H13:H19">SUM(B13:G13)</f>
        <v>0</v>
      </c>
      <c r="I13" s="35">
        <v>36531660072</v>
      </c>
      <c r="J13" s="32">
        <f aca="true" t="shared" si="4" ref="J13:J19">H13+I13</f>
        <v>36531660072</v>
      </c>
    </row>
    <row r="14" spans="1:10" s="27" customFormat="1" ht="32.25" customHeight="1">
      <c r="A14" s="25" t="s">
        <v>35</v>
      </c>
      <c r="B14" s="35">
        <v>573126</v>
      </c>
      <c r="C14" s="35">
        <v>418479</v>
      </c>
      <c r="D14" s="31"/>
      <c r="E14" s="31">
        <v>0</v>
      </c>
      <c r="F14" s="31">
        <v>0</v>
      </c>
      <c r="G14" s="31">
        <v>0</v>
      </c>
      <c r="H14" s="35">
        <f>SUM(B14:G14)</f>
        <v>991605</v>
      </c>
      <c r="I14" s="31">
        <v>0</v>
      </c>
      <c r="J14" s="32">
        <f>H14+I14</f>
        <v>991605</v>
      </c>
    </row>
    <row r="15" spans="1:10" s="27" customFormat="1" ht="32.25" customHeight="1">
      <c r="A15" s="25" t="s">
        <v>25</v>
      </c>
      <c r="B15" s="35">
        <v>3118178017</v>
      </c>
      <c r="C15" s="35">
        <v>24152311</v>
      </c>
      <c r="D15" s="31"/>
      <c r="E15" s="31">
        <v>0</v>
      </c>
      <c r="F15" s="31">
        <v>0</v>
      </c>
      <c r="G15" s="31">
        <v>0</v>
      </c>
      <c r="H15" s="35">
        <f t="shared" si="3"/>
        <v>3142330328</v>
      </c>
      <c r="I15" s="35">
        <v>35329657751</v>
      </c>
      <c r="J15" s="32">
        <f t="shared" si="4"/>
        <v>38471988079</v>
      </c>
    </row>
    <row r="16" spans="1:10" s="27" customFormat="1" ht="32.25" customHeight="1">
      <c r="A16" s="25" t="s">
        <v>26</v>
      </c>
      <c r="B16" s="35">
        <v>251127365</v>
      </c>
      <c r="C16" s="35">
        <v>73696407</v>
      </c>
      <c r="D16" s="31">
        <v>0</v>
      </c>
      <c r="E16" s="31">
        <v>0</v>
      </c>
      <c r="F16" s="31">
        <v>0</v>
      </c>
      <c r="G16" s="31">
        <v>0</v>
      </c>
      <c r="H16" s="35">
        <f t="shared" si="3"/>
        <v>324823772</v>
      </c>
      <c r="I16" s="35">
        <v>11401161414</v>
      </c>
      <c r="J16" s="32">
        <f t="shared" si="4"/>
        <v>11725985186</v>
      </c>
    </row>
    <row r="17" spans="1:10" s="27" customFormat="1" ht="32.25" customHeight="1">
      <c r="A17" s="25" t="s">
        <v>27</v>
      </c>
      <c r="B17" s="35">
        <v>198568461</v>
      </c>
      <c r="C17" s="35">
        <v>11605083</v>
      </c>
      <c r="D17" s="31">
        <v>0</v>
      </c>
      <c r="E17" s="31">
        <v>0</v>
      </c>
      <c r="F17" s="31">
        <v>0</v>
      </c>
      <c r="G17" s="31">
        <v>0</v>
      </c>
      <c r="H17" s="35">
        <f t="shared" si="3"/>
        <v>210173544</v>
      </c>
      <c r="I17" s="35">
        <v>3395743886</v>
      </c>
      <c r="J17" s="32">
        <f t="shared" si="4"/>
        <v>3605917430</v>
      </c>
    </row>
    <row r="18" spans="1:10" s="27" customFormat="1" ht="32.25" customHeight="1">
      <c r="A18" s="25" t="s">
        <v>28</v>
      </c>
      <c r="B18" s="35">
        <v>100102846</v>
      </c>
      <c r="C18" s="35">
        <v>38951055</v>
      </c>
      <c r="D18" s="31">
        <v>0</v>
      </c>
      <c r="E18" s="31">
        <v>0</v>
      </c>
      <c r="F18" s="31">
        <v>0</v>
      </c>
      <c r="G18" s="31">
        <v>0</v>
      </c>
      <c r="H18" s="35">
        <f t="shared" si="3"/>
        <v>139053901</v>
      </c>
      <c r="I18" s="35">
        <v>4084382681</v>
      </c>
      <c r="J18" s="32">
        <f t="shared" si="4"/>
        <v>4223436582</v>
      </c>
    </row>
    <row r="19" spans="1:10" s="27" customFormat="1" ht="32.25" customHeight="1">
      <c r="A19" s="25" t="s">
        <v>29</v>
      </c>
      <c r="B19" s="35">
        <v>121319463</v>
      </c>
      <c r="C19" s="35">
        <v>13266729</v>
      </c>
      <c r="D19" s="31">
        <v>0</v>
      </c>
      <c r="E19" s="31">
        <v>0</v>
      </c>
      <c r="F19" s="31">
        <v>0</v>
      </c>
      <c r="G19" s="31">
        <v>0</v>
      </c>
      <c r="H19" s="35">
        <f t="shared" si="3"/>
        <v>134586192</v>
      </c>
      <c r="I19" s="35">
        <v>5883316735</v>
      </c>
      <c r="J19" s="32">
        <f t="shared" si="4"/>
        <v>6017902927</v>
      </c>
    </row>
    <row r="20" spans="1:10" s="27" customFormat="1" ht="32.25" customHeight="1">
      <c r="A20" s="25"/>
      <c r="B20" s="35"/>
      <c r="C20" s="35"/>
      <c r="D20" s="31"/>
      <c r="E20" s="31"/>
      <c r="F20" s="31"/>
      <c r="G20" s="31"/>
      <c r="H20" s="35"/>
      <c r="I20" s="35"/>
      <c r="J20" s="32"/>
    </row>
    <row r="21" spans="1:10" s="27" customFormat="1" ht="24.75" customHeight="1">
      <c r="A21" s="25"/>
      <c r="B21" s="35"/>
      <c r="C21" s="35"/>
      <c r="D21" s="31"/>
      <c r="E21" s="31"/>
      <c r="F21" s="31"/>
      <c r="G21" s="31"/>
      <c r="H21" s="35"/>
      <c r="I21" s="35"/>
      <c r="J21" s="32"/>
    </row>
    <row r="22" spans="1:10" s="27" customFormat="1" ht="24.75" customHeight="1">
      <c r="A22" s="25"/>
      <c r="B22" s="35"/>
      <c r="C22" s="35"/>
      <c r="D22" s="31"/>
      <c r="E22" s="31"/>
      <c r="F22" s="31"/>
      <c r="G22" s="31"/>
      <c r="H22" s="35"/>
      <c r="I22" s="35"/>
      <c r="J22" s="32"/>
    </row>
    <row r="23" spans="1:10" s="27" customFormat="1" ht="32.25" customHeight="1">
      <c r="A23" s="25"/>
      <c r="B23" s="35"/>
      <c r="C23" s="35"/>
      <c r="D23" s="31"/>
      <c r="E23" s="31"/>
      <c r="F23" s="31"/>
      <c r="G23" s="31"/>
      <c r="H23" s="35"/>
      <c r="I23" s="35"/>
      <c r="J23" s="32"/>
    </row>
    <row r="24" spans="1:10" s="29" customFormat="1" ht="31.5" customHeight="1">
      <c r="A24" s="25"/>
      <c r="B24" s="31"/>
      <c r="C24" s="31"/>
      <c r="D24" s="31"/>
      <c r="E24" s="31"/>
      <c r="F24" s="31"/>
      <c r="G24" s="31"/>
      <c r="H24" s="31"/>
      <c r="I24" s="35"/>
      <c r="J24" s="32"/>
    </row>
    <row r="25" spans="1:10" s="29" customFormat="1" ht="31.5" customHeight="1">
      <c r="A25" s="25"/>
      <c r="B25" s="31"/>
      <c r="C25" s="31"/>
      <c r="D25" s="31"/>
      <c r="E25" s="31"/>
      <c r="F25" s="31"/>
      <c r="G25" s="31"/>
      <c r="H25" s="31"/>
      <c r="I25" s="35"/>
      <c r="J25" s="32"/>
    </row>
    <row r="26" spans="1:10" s="29" customFormat="1" ht="35.25" customHeight="1">
      <c r="A26" s="25"/>
      <c r="B26" s="31"/>
      <c r="C26" s="31"/>
      <c r="D26" s="31"/>
      <c r="E26" s="31"/>
      <c r="F26" s="31"/>
      <c r="G26" s="31"/>
      <c r="H26" s="31"/>
      <c r="I26" s="35"/>
      <c r="J26" s="32"/>
    </row>
    <row r="27" spans="1:10" s="29" customFormat="1" ht="36.75" customHeight="1" thickBot="1">
      <c r="A27" s="44"/>
      <c r="B27" s="38"/>
      <c r="C27" s="38"/>
      <c r="D27" s="38"/>
      <c r="E27" s="38"/>
      <c r="F27" s="38"/>
      <c r="G27" s="38"/>
      <c r="H27" s="38"/>
      <c r="I27" s="45"/>
      <c r="J27" s="46"/>
    </row>
    <row r="28" spans="1:12" ht="17.25" customHeight="1">
      <c r="A28" s="14" t="s">
        <v>31</v>
      </c>
      <c r="L28" s="37"/>
    </row>
    <row r="29" spans="1:8" ht="15" customHeight="1">
      <c r="A29" s="15" t="s">
        <v>20</v>
      </c>
      <c r="H29" s="11"/>
    </row>
    <row r="30" spans="2:10" ht="16.5">
      <c r="B30" s="16"/>
      <c r="C30" s="16"/>
      <c r="D30" s="16"/>
      <c r="E30" s="16"/>
      <c r="F30" s="16"/>
      <c r="G30" s="16"/>
      <c r="H30" s="16"/>
      <c r="I30" s="16"/>
      <c r="J30" s="16"/>
    </row>
    <row r="31" ht="16.5">
      <c r="G31" s="37"/>
    </row>
  </sheetData>
  <mergeCells count="4">
    <mergeCell ref="F2:J2"/>
    <mergeCell ref="I5:I6"/>
    <mergeCell ref="J5:J6"/>
    <mergeCell ref="A2:E2"/>
  </mergeCells>
  <printOptions horizontalCentered="1"/>
  <pageMargins left="0.5511811023622047" right="0.5511811023622047" top="0.6299212598425197" bottom="0.8661417322834646" header="0.3937007874015748" footer="0.31496062992125984"/>
  <pageSetup horizontalDpi="600" verticalDpi="600" orientation="portrait" pageOrder="overThenDown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chin2593</cp:lastModifiedBy>
  <cp:lastPrinted>2013-04-23T07:05:12Z</cp:lastPrinted>
  <dcterms:created xsi:type="dcterms:W3CDTF">1998-07-21T01:07:27Z</dcterms:created>
  <dcterms:modified xsi:type="dcterms:W3CDTF">2013-04-25T08:10:14Z</dcterms:modified>
  <cp:category/>
  <cp:version/>
  <cp:contentType/>
  <cp:contentStatus/>
</cp:coreProperties>
</file>