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436" activeTab="0"/>
  </bookViews>
  <sheets>
    <sheet name="現金收支表" sheetId="1" r:id="rId1"/>
  </sheets>
  <definedNames>
    <definedName name="_xlnm.Print_Area" localSheetId="0">'現金收支表'!$A$1:$D$157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B47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99年度審計部淨減列實現數後扣減剔除經費變動數</t>
        </r>
      </text>
    </comment>
  </commentList>
</comments>
</file>

<file path=xl/sharedStrings.xml><?xml version="1.0" encoding="utf-8"?>
<sst xmlns="http://schemas.openxmlformats.org/spreadsheetml/2006/main" count="176" uniqueCount="139">
  <si>
    <t xml:space="preserve">                    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</si>
  <si>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</si>
  <si>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</si>
  <si>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</si>
  <si>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</si>
  <si>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</si>
  <si>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</si>
  <si>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</si>
  <si>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</si>
  <si>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</si>
  <si>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</si>
  <si>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</si>
  <si>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</si>
  <si>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</si>
  <si>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</si>
  <si>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</si>
  <si>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</si>
  <si>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</si>
  <si>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</si>
  <si>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</si>
  <si>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福利服務支出</t>
  </si>
  <si>
    <t>醫療保健支出</t>
  </si>
  <si>
    <t>環境保護支出</t>
  </si>
  <si>
    <t>中央政府總決算</t>
  </si>
  <si>
    <t xml:space="preserve"> </t>
  </si>
  <si>
    <t>各機關結存</t>
  </si>
  <si>
    <t>有價證券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</si>
  <si>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</si>
  <si>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</si>
  <si>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</si>
  <si>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</si>
  <si>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</si>
  <si>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</si>
  <si>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</si>
  <si>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</si>
  <si>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</si>
  <si>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</si>
  <si>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</si>
  <si>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修正增減數</t>
  </si>
  <si>
    <t>押金</t>
  </si>
  <si>
    <t>暫付款</t>
  </si>
  <si>
    <t>材料</t>
  </si>
  <si>
    <t>退還以前年度歲入</t>
  </si>
  <si>
    <t>國庫結存</t>
  </si>
  <si>
    <t>單位：新臺幣元</t>
  </si>
  <si>
    <t>債務之舉借</t>
  </si>
  <si>
    <t>特種基金保管款</t>
  </si>
  <si>
    <t>債務之償還</t>
  </si>
  <si>
    <t>社會救助支出</t>
  </si>
  <si>
    <r>
      <t>現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金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收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支</t>
    </r>
    <r>
      <rPr>
        <b/>
        <u val="single"/>
        <sz val="24"/>
        <rFont val="Arial"/>
        <family val="2"/>
      </rPr>
      <t xml:space="preserve">  </t>
    </r>
    <r>
      <rPr>
        <b/>
        <u val="single"/>
        <sz val="24"/>
        <rFont val="新細明體"/>
        <family val="1"/>
      </rPr>
      <t>表</t>
    </r>
  </si>
  <si>
    <r>
      <t>小　　　　　計</t>
    </r>
    <r>
      <rPr>
        <sz val="12"/>
        <rFont val="Arial"/>
        <family val="2"/>
      </rPr>
      <t xml:space="preserve"> </t>
    </r>
  </si>
  <si>
    <r>
      <t>合　　　　　計</t>
    </r>
    <r>
      <rPr>
        <sz val="12"/>
        <rFont val="Arial"/>
        <family val="2"/>
      </rPr>
      <t xml:space="preserve"> </t>
    </r>
  </si>
  <si>
    <r>
      <t>總</t>
    </r>
    <r>
      <rPr>
        <sz val="12"/>
        <rFont val="Arial"/>
        <family val="2"/>
      </rPr>
      <t xml:space="preserve">                       </t>
    </r>
    <r>
      <rPr>
        <sz val="12"/>
        <rFont val="新細明體"/>
        <family val="1"/>
      </rPr>
      <t>計</t>
    </r>
  </si>
  <si>
    <r>
      <t>收</t>
    </r>
    <r>
      <rPr>
        <b/>
        <sz val="14"/>
        <rFont val="Arial"/>
        <family val="2"/>
      </rPr>
      <t xml:space="preserve">    </t>
    </r>
    <r>
      <rPr>
        <b/>
        <sz val="14"/>
        <rFont val="新細明體"/>
        <family val="1"/>
      </rPr>
      <t>項</t>
    </r>
    <r>
      <rPr>
        <b/>
        <sz val="14"/>
        <rFont val="Arial"/>
        <family val="2"/>
      </rPr>
      <t xml:space="preserve">        </t>
    </r>
  </si>
  <si>
    <r>
      <t>收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項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合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計</t>
    </r>
  </si>
  <si>
    <r>
      <t>歲出實現數─本年度部分</t>
    </r>
    <r>
      <rPr>
        <sz val="12"/>
        <rFont val="Arial"/>
        <family val="2"/>
      </rPr>
      <t xml:space="preserve">    </t>
    </r>
  </si>
  <si>
    <r>
      <t xml:space="preserve"> </t>
    </r>
    <r>
      <rPr>
        <sz val="12"/>
        <rFont val="新細明體"/>
        <family val="1"/>
      </rPr>
      <t>國務支出</t>
    </r>
  </si>
  <si>
    <r>
      <t xml:space="preserve"> </t>
    </r>
    <r>
      <rPr>
        <sz val="12"/>
        <rFont val="新細明體"/>
        <family val="1"/>
      </rPr>
      <t>行政支出</t>
    </r>
  </si>
  <si>
    <r>
      <t xml:space="preserve"> </t>
    </r>
    <r>
      <rPr>
        <sz val="12"/>
        <rFont val="新細明體"/>
        <family val="1"/>
      </rPr>
      <t>立法支出</t>
    </r>
  </si>
  <si>
    <r>
      <t xml:space="preserve"> </t>
    </r>
    <r>
      <rPr>
        <sz val="12"/>
        <rFont val="新細明體"/>
        <family val="1"/>
      </rPr>
      <t>司法支出</t>
    </r>
  </si>
  <si>
    <r>
      <t xml:space="preserve"> </t>
    </r>
    <r>
      <rPr>
        <sz val="12"/>
        <rFont val="新細明體"/>
        <family val="1"/>
      </rPr>
      <t>考試支出</t>
    </r>
  </si>
  <si>
    <r>
      <t xml:space="preserve"> </t>
    </r>
    <r>
      <rPr>
        <sz val="12"/>
        <rFont val="新細明體"/>
        <family val="1"/>
      </rPr>
      <t>監察支出</t>
    </r>
  </si>
  <si>
    <r>
      <t xml:space="preserve"> </t>
    </r>
    <r>
      <rPr>
        <sz val="12"/>
        <rFont val="新細明體"/>
        <family val="1"/>
      </rPr>
      <t>民政支出</t>
    </r>
  </si>
  <si>
    <r>
      <t xml:space="preserve"> </t>
    </r>
    <r>
      <rPr>
        <sz val="12"/>
        <rFont val="新細明體"/>
        <family val="1"/>
      </rPr>
      <t>外交支出</t>
    </r>
  </si>
  <si>
    <r>
      <t xml:space="preserve"> </t>
    </r>
    <r>
      <rPr>
        <sz val="12"/>
        <rFont val="新細明體"/>
        <family val="1"/>
      </rPr>
      <t>財務支出</t>
    </r>
  </si>
  <si>
    <r>
      <t xml:space="preserve"> </t>
    </r>
    <r>
      <rPr>
        <sz val="12"/>
        <rFont val="新細明體"/>
        <family val="1"/>
      </rPr>
      <t>邊政支出</t>
    </r>
  </si>
  <si>
    <r>
      <t xml:space="preserve"> </t>
    </r>
    <r>
      <rPr>
        <sz val="12"/>
        <rFont val="新細明體"/>
        <family val="1"/>
      </rPr>
      <t>僑務支出</t>
    </r>
  </si>
  <si>
    <r>
      <t xml:space="preserve"> </t>
    </r>
    <r>
      <rPr>
        <sz val="12"/>
        <rFont val="新細明體"/>
        <family val="1"/>
      </rPr>
      <t>國防支出</t>
    </r>
  </si>
  <si>
    <r>
      <t xml:space="preserve"> </t>
    </r>
    <r>
      <rPr>
        <sz val="12"/>
        <rFont val="新細明體"/>
        <family val="1"/>
      </rPr>
      <t>教育支出</t>
    </r>
  </si>
  <si>
    <r>
      <t xml:space="preserve"> </t>
    </r>
    <r>
      <rPr>
        <sz val="12"/>
        <rFont val="新細明體"/>
        <family val="1"/>
      </rPr>
      <t>科學支出</t>
    </r>
  </si>
  <si>
    <r>
      <t xml:space="preserve"> </t>
    </r>
    <r>
      <rPr>
        <sz val="12"/>
        <rFont val="新細明體"/>
        <family val="1"/>
      </rPr>
      <t>文化支出</t>
    </r>
  </si>
  <si>
    <r>
      <t xml:space="preserve"> </t>
    </r>
    <r>
      <rPr>
        <sz val="12"/>
        <rFont val="新細明體"/>
        <family val="1"/>
      </rPr>
      <t>農業支出</t>
    </r>
  </si>
  <si>
    <r>
      <t xml:space="preserve"> </t>
    </r>
    <r>
      <rPr>
        <sz val="12"/>
        <rFont val="新細明體"/>
        <family val="1"/>
      </rPr>
      <t>工業支出</t>
    </r>
  </si>
  <si>
    <r>
      <t xml:space="preserve"> </t>
    </r>
    <r>
      <rPr>
        <sz val="12"/>
        <rFont val="新細明體"/>
        <family val="1"/>
      </rPr>
      <t>交通支出</t>
    </r>
  </si>
  <si>
    <r>
      <t xml:space="preserve"> </t>
    </r>
    <r>
      <rPr>
        <sz val="12"/>
        <rFont val="新細明體"/>
        <family val="1"/>
      </rPr>
      <t>其他經濟服務支出</t>
    </r>
  </si>
  <si>
    <r>
      <t xml:space="preserve"> </t>
    </r>
    <r>
      <rPr>
        <sz val="12"/>
        <rFont val="新細明體"/>
        <family val="1"/>
      </rPr>
      <t>社會保險支出</t>
    </r>
  </si>
  <si>
    <r>
      <t xml:space="preserve"> </t>
    </r>
    <r>
      <rPr>
        <sz val="12"/>
        <rFont val="新細明體"/>
        <family val="1"/>
      </rPr>
      <t>社會救助支出</t>
    </r>
  </si>
  <si>
    <r>
      <t xml:space="preserve"> </t>
    </r>
    <r>
      <rPr>
        <sz val="12"/>
        <rFont val="新細明體"/>
        <family val="1"/>
      </rPr>
      <t>福利服務支出</t>
    </r>
  </si>
  <si>
    <r>
      <t xml:space="preserve"> </t>
    </r>
    <r>
      <rPr>
        <sz val="12"/>
        <rFont val="新細明體"/>
        <family val="1"/>
      </rPr>
      <t>國民就業支出</t>
    </r>
  </si>
  <si>
    <r>
      <t xml:space="preserve"> </t>
    </r>
    <r>
      <rPr>
        <sz val="12"/>
        <rFont val="新細明體"/>
        <family val="1"/>
      </rPr>
      <t>醫療保健支出</t>
    </r>
  </si>
  <si>
    <r>
      <t xml:space="preserve"> </t>
    </r>
    <r>
      <rPr>
        <sz val="12"/>
        <rFont val="新細明體"/>
        <family val="1"/>
      </rPr>
      <t>環境保護支出</t>
    </r>
  </si>
  <si>
    <r>
      <t xml:space="preserve"> </t>
    </r>
    <r>
      <rPr>
        <sz val="12"/>
        <rFont val="新細明體"/>
        <family val="1"/>
      </rPr>
      <t>退休撫卹給付支出</t>
    </r>
  </si>
  <si>
    <r>
      <t xml:space="preserve"> </t>
    </r>
    <r>
      <rPr>
        <sz val="12"/>
        <rFont val="新細明體"/>
        <family val="1"/>
      </rPr>
      <t>退休撫卹業務支出</t>
    </r>
  </si>
  <si>
    <r>
      <t xml:space="preserve"> </t>
    </r>
    <r>
      <rPr>
        <sz val="12"/>
        <rFont val="新細明體"/>
        <family val="1"/>
      </rPr>
      <t>債務付息支出</t>
    </r>
  </si>
  <si>
    <r>
      <t xml:space="preserve"> </t>
    </r>
    <r>
      <rPr>
        <sz val="12"/>
        <rFont val="新細明體"/>
        <family val="1"/>
      </rPr>
      <t>還本付息事務支出</t>
    </r>
  </si>
  <si>
    <r>
      <t xml:space="preserve"> </t>
    </r>
    <r>
      <rPr>
        <sz val="12"/>
        <rFont val="新細明體"/>
        <family val="1"/>
      </rPr>
      <t>專案補助支出</t>
    </r>
  </si>
  <si>
    <r>
      <t xml:space="preserve"> </t>
    </r>
    <r>
      <rPr>
        <sz val="12"/>
        <rFont val="新細明體"/>
        <family val="1"/>
      </rPr>
      <t>平衡預算補助支出</t>
    </r>
  </si>
  <si>
    <r>
      <t xml:space="preserve"> </t>
    </r>
    <r>
      <rPr>
        <sz val="12"/>
        <rFont val="新細明體"/>
        <family val="1"/>
      </rPr>
      <t>其他支出</t>
    </r>
  </si>
  <si>
    <r>
      <t>歲出實現數─以前年度部分</t>
    </r>
    <r>
      <rPr>
        <sz val="12"/>
        <rFont val="Arial"/>
        <family val="2"/>
      </rPr>
      <t xml:space="preserve">      </t>
    </r>
  </si>
  <si>
    <r>
      <t>付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項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合</t>
    </r>
    <r>
      <rPr>
        <b/>
        <sz val="14"/>
        <rFont val="Arial"/>
        <family val="2"/>
      </rPr>
      <t xml:space="preserve">     </t>
    </r>
    <r>
      <rPr>
        <b/>
        <sz val="14"/>
        <rFont val="新細明體"/>
        <family val="1"/>
      </rPr>
      <t>計</t>
    </r>
  </si>
  <si>
    <r>
      <t>歲入實現數─本年度部分</t>
    </r>
    <r>
      <rPr>
        <sz val="12"/>
        <rFont val="Arial"/>
        <family val="2"/>
      </rPr>
      <t xml:space="preserve">    </t>
    </r>
  </si>
  <si>
    <r>
      <t>歲入實現數─以前年度部分</t>
    </r>
    <r>
      <rPr>
        <sz val="12"/>
        <rFont val="Arial"/>
        <family val="2"/>
      </rPr>
      <t xml:space="preserve">  </t>
    </r>
  </si>
  <si>
    <r>
      <t>審計部修正上年度決算淨減列歲出實現數</t>
    </r>
    <r>
      <rPr>
        <sz val="12"/>
        <rFont val="Arial"/>
        <family val="2"/>
      </rPr>
      <t xml:space="preserve">   </t>
    </r>
  </si>
  <si>
    <r>
      <t xml:space="preserve">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103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</si>
  <si>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r>
      <t>項</t>
    </r>
    <r>
      <rPr>
        <sz val="12"/>
        <rFont val="Arial"/>
        <family val="2"/>
      </rPr>
      <t xml:space="preserve">          </t>
    </r>
    <r>
      <rPr>
        <sz val="12"/>
        <rFont val="新細明體"/>
        <family val="1"/>
      </rPr>
      <t>目</t>
    </r>
    <r>
      <rPr>
        <sz val="12"/>
        <rFont val="Arial"/>
        <family val="2"/>
      </rPr>
      <t xml:space="preserve">        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         </t>
    </r>
    <r>
      <rPr>
        <sz val="12"/>
        <rFont val="新細明體"/>
        <family val="1"/>
      </rPr>
      <t>摘</t>
    </r>
    <r>
      <rPr>
        <sz val="12"/>
        <rFont val="Arial"/>
        <family val="2"/>
      </rPr>
      <t xml:space="preserve">          </t>
    </r>
    <r>
      <rPr>
        <sz val="12"/>
        <rFont val="新細明體"/>
        <family val="1"/>
      </rPr>
      <t>要</t>
    </r>
    <r>
      <rPr>
        <sz val="12"/>
        <rFont val="Arial"/>
        <family val="2"/>
      </rPr>
      <t xml:space="preserve"> </t>
    </r>
  </si>
  <si>
    <r>
      <t>金</t>
    </r>
    <r>
      <rPr>
        <sz val="12"/>
        <rFont val="Arial"/>
        <family val="2"/>
      </rPr>
      <t xml:space="preserve">                                                                      </t>
    </r>
    <r>
      <rPr>
        <sz val="12"/>
        <rFont val="新細明體"/>
        <family val="1"/>
      </rPr>
      <t>額</t>
    </r>
  </si>
  <si>
    <r>
      <t>1.</t>
    </r>
    <r>
      <rPr>
        <b/>
        <sz val="14"/>
        <rFont val="新細明體"/>
        <family val="1"/>
      </rPr>
      <t>上期結存</t>
    </r>
  </si>
  <si>
    <r>
      <t>國庫結存</t>
    </r>
  </si>
  <si>
    <r>
      <t>2.</t>
    </r>
    <r>
      <rPr>
        <b/>
        <sz val="14"/>
        <rFont val="新細明體"/>
        <family val="1"/>
      </rPr>
      <t>本期收入</t>
    </r>
  </si>
  <si>
    <t>罰款及賠償收入</t>
  </si>
  <si>
    <t>總決算－本年度</t>
  </si>
  <si>
    <t>總決算－以前年度</t>
  </si>
  <si>
    <t>石門水庫及其集水區整治計畫第1期特別決算</t>
  </si>
  <si>
    <t>振興經濟擴大公共建設特別決算（99年度）</t>
  </si>
  <si>
    <t>易淹水地區水患治理計畫第2期特別決算</t>
  </si>
  <si>
    <t>振興經濟擴大公共建設特別決算（100年度）</t>
  </si>
  <si>
    <t>石門水庫及其集水區整治計畫第2期特別決算</t>
  </si>
  <si>
    <t>莫拉克颱風災後重建特別決算</t>
  </si>
  <si>
    <t>易淹水地區水患治理計畫第3期
特別決算</t>
  </si>
  <si>
    <t>國軍老舊眷村改建特別決算收入</t>
  </si>
  <si>
    <t>易淹水地區水患治理計畫第3期特別決算收入</t>
  </si>
  <si>
    <t>國庫券</t>
  </si>
  <si>
    <t>短期借款</t>
  </si>
  <si>
    <r>
      <t>審計部修正上年度決算淨減列歲入實現數</t>
    </r>
    <r>
      <rPr>
        <sz val="12"/>
        <rFont val="Arial"/>
        <family val="2"/>
      </rPr>
      <t xml:space="preserve"> </t>
    </r>
  </si>
  <si>
    <r>
      <t>財政部五區國稅局註銷歲入待納庫款</t>
    </r>
    <r>
      <rPr>
        <sz val="12"/>
        <rFont val="Arial"/>
        <family val="2"/>
      </rPr>
      <t xml:space="preserve">    </t>
    </r>
  </si>
  <si>
    <r>
      <t>臺北國稅局、南區國稅局及所屬增列歲入待納庫款</t>
    </r>
    <r>
      <rPr>
        <sz val="12"/>
        <rFont val="Arial"/>
        <family val="2"/>
      </rPr>
      <t xml:space="preserve">        </t>
    </r>
  </si>
  <si>
    <r>
      <t>外交部、國防部所屬、體育署、農業委員會、衛生</t>
    </r>
    <r>
      <rPr>
        <sz val="12"/>
        <rFont val="新細明體"/>
        <family val="1"/>
      </rPr>
      <t xml:space="preserve">福利部、海洋巡防總局、海岸巡防總局及所屬註銷經費賸餘待納庫款 </t>
    </r>
    <r>
      <rPr>
        <sz val="12"/>
        <rFont val="Arial"/>
        <family val="2"/>
      </rPr>
      <t xml:space="preserve">          </t>
    </r>
  </si>
  <si>
    <r>
      <t>國立臺灣博物館註銷押金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 xml:space="preserve">              </t>
    </r>
    <r>
      <rPr>
        <sz val="12"/>
        <rFont val="Arial"/>
        <family val="2"/>
      </rPr>
      <t xml:space="preserve">                           </t>
    </r>
  </si>
  <si>
    <t>國防部所屬補列押金</t>
  </si>
  <si>
    <t xml:space="preserve">國防部所屬註銷應收剔除經費             </t>
  </si>
  <si>
    <r>
      <t>付</t>
    </r>
    <r>
      <rPr>
        <b/>
        <sz val="14"/>
        <rFont val="Arial"/>
        <family val="2"/>
      </rPr>
      <t xml:space="preserve">    </t>
    </r>
    <r>
      <rPr>
        <b/>
        <sz val="14"/>
        <rFont val="新細明體"/>
        <family val="1"/>
      </rPr>
      <t>項</t>
    </r>
  </si>
  <si>
    <r>
      <t>1.</t>
    </r>
    <r>
      <rPr>
        <b/>
        <sz val="14"/>
        <rFont val="新細明體"/>
        <family val="1"/>
      </rPr>
      <t>本期支出</t>
    </r>
  </si>
  <si>
    <t>國民就業支出</t>
  </si>
  <si>
    <t>專案補助支出</t>
  </si>
  <si>
    <t>國軍老舊眷村改建特別決算支出</t>
  </si>
  <si>
    <r>
      <t>擴大公共建設投資計畫特別決算
（</t>
    </r>
    <r>
      <rPr>
        <sz val="12"/>
        <rFont val="Arial"/>
        <family val="2"/>
      </rPr>
      <t>94</t>
    </r>
    <r>
      <rPr>
        <sz val="12"/>
        <rFont val="新細明體"/>
        <family val="1"/>
      </rPr>
      <t>年度）支出</t>
    </r>
  </si>
  <si>
    <t>基隆河整體治理計畫（前期計畫）特別決算支出</t>
  </si>
  <si>
    <r>
      <t>擴大公共建設投資計畫特別決算
（</t>
    </r>
    <r>
      <rPr>
        <sz val="12"/>
        <rFont val="Arial"/>
        <family val="2"/>
      </rPr>
      <t>97</t>
    </r>
    <r>
      <rPr>
        <sz val="12"/>
        <rFont val="新細明體"/>
        <family val="1"/>
      </rPr>
      <t>年度）支出</t>
    </r>
  </si>
  <si>
    <r>
      <t xml:space="preserve">石門水庫及其集水區整治計畫第
</t>
    </r>
    <r>
      <rPr>
        <sz val="12"/>
        <rFont val="Arial"/>
        <family val="2"/>
      </rPr>
      <t>1</t>
    </r>
    <r>
      <rPr>
        <sz val="12"/>
        <rFont val="新細明體"/>
        <family val="1"/>
      </rPr>
      <t>期特別決算支出</t>
    </r>
  </si>
  <si>
    <r>
      <t>振興經濟擴大公共建設特別決算
（</t>
    </r>
    <r>
      <rPr>
        <sz val="12"/>
        <rFont val="Arial"/>
        <family val="2"/>
      </rPr>
      <t>98</t>
    </r>
    <r>
      <rPr>
        <sz val="12"/>
        <rFont val="新細明體"/>
        <family val="1"/>
      </rPr>
      <t>年度）支出</t>
    </r>
  </si>
  <si>
    <r>
      <t>振興經濟擴大公共建設特別決算
（</t>
    </r>
    <r>
      <rPr>
        <sz val="12"/>
        <rFont val="Arial"/>
        <family val="2"/>
      </rPr>
      <t>99</t>
    </r>
    <r>
      <rPr>
        <sz val="12"/>
        <rFont val="新細明體"/>
        <family val="1"/>
      </rPr>
      <t>年度）支出</t>
    </r>
  </si>
  <si>
    <r>
      <t>易淹水地區水患治理計畫第</t>
    </r>
    <r>
      <rPr>
        <sz val="12"/>
        <rFont val="Arial"/>
        <family val="2"/>
      </rPr>
      <t>2</t>
    </r>
    <r>
      <rPr>
        <sz val="12"/>
        <rFont val="新細明體"/>
        <family val="1"/>
      </rPr>
      <t>期
特別決算支出</t>
    </r>
  </si>
  <si>
    <r>
      <t>振興經濟擴大公共建設特別決算
（</t>
    </r>
    <r>
      <rPr>
        <sz val="12"/>
        <rFont val="Arial"/>
        <family val="2"/>
      </rPr>
      <t>100</t>
    </r>
    <r>
      <rPr>
        <sz val="12"/>
        <rFont val="新細明體"/>
        <family val="1"/>
      </rPr>
      <t>年度）支出</t>
    </r>
  </si>
  <si>
    <r>
      <t xml:space="preserve">石門水庫及其集水區整治計畫第
</t>
    </r>
    <r>
      <rPr>
        <sz val="12"/>
        <rFont val="Arial"/>
        <family val="2"/>
      </rPr>
      <t>2</t>
    </r>
    <r>
      <rPr>
        <sz val="12"/>
        <rFont val="新細明體"/>
        <family val="1"/>
      </rPr>
      <t>期特別決算支出</t>
    </r>
  </si>
  <si>
    <t>莫拉克颱風災後重建特別決算
支出</t>
  </si>
  <si>
    <t>易淹水地區水患治理計畫第3期
特別決算支出</t>
  </si>
  <si>
    <r>
      <t>2.</t>
    </r>
    <r>
      <rPr>
        <b/>
        <sz val="14"/>
        <rFont val="新細明體"/>
        <family val="1"/>
      </rPr>
      <t>本期結存</t>
    </r>
  </si>
  <si>
    <r>
      <t>各機關結存</t>
    </r>
    <r>
      <rPr>
        <sz val="12"/>
        <rFont val="Arial"/>
        <family val="2"/>
      </rPr>
      <t xml:space="preserve"> (</t>
    </r>
    <r>
      <rPr>
        <sz val="12"/>
        <rFont val="新細明體"/>
        <family val="1"/>
      </rPr>
      <t>註</t>
    </r>
    <r>
      <rPr>
        <sz val="12"/>
        <rFont val="Arial"/>
        <family val="2"/>
      </rPr>
      <t>1)</t>
    </r>
  </si>
  <si>
    <r>
      <t>有價證券</t>
    </r>
    <r>
      <rPr>
        <sz val="12"/>
        <rFont val="Arial"/>
        <family val="2"/>
      </rPr>
      <t xml:space="preserve"> (</t>
    </r>
    <r>
      <rPr>
        <sz val="12"/>
        <rFont val="新細明體"/>
        <family val="1"/>
      </rPr>
      <t>註</t>
    </r>
    <r>
      <rPr>
        <sz val="12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</si>
</sst>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  <numFmt numFmtId="184" formatCode="_-* #,##0.0_-;\-* #,##0.0_-;_-* &quot;-&quot;??_-;_-@_-"/>
    <numFmt numFmtId="185" formatCode="_-* #,##0_-;\-* #,##0_-;_-* &quot;-&quot;??_-;_-@_-"/>
  </numFmts>
  <fonts count="1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0"/>
      <name val="Arial"/>
      <family val="2"/>
    </font>
    <font>
      <b/>
      <u val="single"/>
      <sz val="20"/>
      <name val="新細明體"/>
      <family val="1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24"/>
      <name val="新細明體"/>
      <family val="1"/>
    </font>
    <font>
      <b/>
      <u val="single"/>
      <sz val="24"/>
      <name val="Arial"/>
      <family val="2"/>
    </font>
    <font>
      <sz val="11"/>
      <name val="新細明體"/>
      <family val="1"/>
    </font>
    <font>
      <b/>
      <sz val="14"/>
      <name val="新細明體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細明體"/>
      <family val="3"/>
    </font>
    <font>
      <sz val="9"/>
      <name val="Arial"/>
      <family val="2"/>
    </font>
    <font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7" fontId="4" fillId="0" borderId="1" xfId="0" applyNumberFormat="1" applyFont="1" applyFill="1" applyBorder="1" applyAlignment="1">
      <alignment vertical="center"/>
    </xf>
    <xf numFmtId="43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43" fontId="1" fillId="0" borderId="0" xfId="15" applyFont="1" applyFill="1" applyAlignment="1">
      <alignment/>
    </xf>
    <xf numFmtId="43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 quotePrefix="1">
      <alignment horizontal="left" vertical="center"/>
    </xf>
    <xf numFmtId="177" fontId="13" fillId="0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left" vertical="center" indent="1"/>
    </xf>
    <xf numFmtId="177" fontId="13" fillId="0" borderId="1" xfId="0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indent="2"/>
    </xf>
    <xf numFmtId="177" fontId="4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 quotePrefix="1">
      <alignment horizontal="left" vertical="center" indent="2"/>
    </xf>
    <xf numFmtId="0" fontId="0" fillId="0" borderId="8" xfId="0" applyFont="1" applyFill="1" applyBorder="1" applyAlignment="1" quotePrefix="1">
      <alignment horizontal="left" vertical="center" indent="3"/>
    </xf>
    <xf numFmtId="0" fontId="0" fillId="0" borderId="8" xfId="0" applyFont="1" applyFill="1" applyBorder="1" applyAlignment="1">
      <alignment horizontal="left" vertical="center" indent="3"/>
    </xf>
    <xf numFmtId="177" fontId="4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4" fillId="0" borderId="1" xfId="0" applyNumberFormat="1" applyFont="1" applyFill="1" applyBorder="1" applyAlignment="1">
      <alignment vertical="top"/>
    </xf>
    <xf numFmtId="0" fontId="0" fillId="0" borderId="8" xfId="0" applyFont="1" applyFill="1" applyBorder="1" applyAlignment="1" quotePrefix="1">
      <alignment horizontal="left" vertical="top" indent="2"/>
    </xf>
    <xf numFmtId="182" fontId="4" fillId="0" borderId="1" xfId="0" applyNumberFormat="1" applyFont="1" applyFill="1" applyBorder="1" applyAlignment="1">
      <alignment vertical="top"/>
    </xf>
    <xf numFmtId="0" fontId="0" fillId="0" borderId="0" xfId="0" applyFont="1" applyFill="1" applyBorder="1" applyAlignment="1" quotePrefix="1">
      <alignment horizontal="center" vertical="top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/>
    </xf>
    <xf numFmtId="177" fontId="13" fillId="0" borderId="1" xfId="0" applyNumberFormat="1" applyFont="1" applyFill="1" applyBorder="1" applyAlignment="1">
      <alignment/>
    </xf>
    <xf numFmtId="177" fontId="13" fillId="0" borderId="9" xfId="0" applyNumberFormat="1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 quotePrefix="1">
      <alignment horizontal="left" vertical="center" indent="3"/>
    </xf>
    <xf numFmtId="177" fontId="4" fillId="0" borderId="9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 quotePrefix="1">
      <alignment horizontal="left" vertical="center" indent="3"/>
    </xf>
    <xf numFmtId="177" fontId="4" fillId="0" borderId="11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3" fontId="7" fillId="0" borderId="0" xfId="15" applyFont="1" applyFill="1" applyBorder="1" applyAlignment="1">
      <alignment horizontal="right" vertical="top"/>
    </xf>
    <xf numFmtId="43" fontId="7" fillId="0" borderId="0" xfId="15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43" fontId="7" fillId="0" borderId="0" xfId="15" applyFont="1" applyFill="1" applyAlignment="1">
      <alignment horizontal="right" vertical="top"/>
    </xf>
    <xf numFmtId="43" fontId="7" fillId="0" borderId="0" xfId="15" applyFont="1" applyFill="1" applyAlignment="1">
      <alignment vertical="top"/>
    </xf>
    <xf numFmtId="0" fontId="11" fillId="0" borderId="12" xfId="0" applyFont="1" applyFill="1" applyBorder="1" applyAlignment="1" quotePrefix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1" xfId="0" applyNumberFormat="1" applyFont="1" applyFill="1" applyBorder="1" applyAlignment="1">
      <alignment/>
    </xf>
    <xf numFmtId="43" fontId="14" fillId="0" borderId="0" xfId="15" applyFont="1" applyFill="1" applyAlignment="1">
      <alignment/>
    </xf>
    <xf numFmtId="0" fontId="14" fillId="0" borderId="0" xfId="0" applyFont="1" applyFill="1" applyAlignment="1">
      <alignment/>
    </xf>
    <xf numFmtId="43" fontId="4" fillId="0" borderId="0" xfId="15" applyFont="1" applyFill="1" applyAlignment="1">
      <alignment/>
    </xf>
    <xf numFmtId="177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0" fillId="0" borderId="8" xfId="0" applyFont="1" applyFill="1" applyBorder="1" applyAlignment="1">
      <alignment horizontal="left" vertical="top" wrapText="1" indent="3"/>
    </xf>
    <xf numFmtId="177" fontId="4" fillId="0" borderId="10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indent="2"/>
    </xf>
    <xf numFmtId="0" fontId="0" fillId="0" borderId="8" xfId="0" applyFont="1" applyFill="1" applyBorder="1" applyAlignment="1" quotePrefix="1">
      <alignment horizontal="left" vertical="top" wrapText="1" indent="3"/>
    </xf>
    <xf numFmtId="0" fontId="0" fillId="0" borderId="12" xfId="0" applyFont="1" applyFill="1" applyBorder="1" applyAlignment="1" quotePrefix="1">
      <alignment horizontal="left" vertical="top" indent="2"/>
    </xf>
    <xf numFmtId="0" fontId="15" fillId="0" borderId="0" xfId="0" applyFont="1" applyFill="1" applyAlignment="1">
      <alignment/>
    </xf>
    <xf numFmtId="185" fontId="7" fillId="0" borderId="0" xfId="15" applyNumberFormat="1" applyFont="1" applyFill="1" applyAlignment="1">
      <alignment/>
    </xf>
    <xf numFmtId="182" fontId="7" fillId="0" borderId="0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177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76" fontId="4" fillId="0" borderId="0" xfId="15" applyNumberFormat="1" applyFont="1" applyFill="1" applyAlignment="1">
      <alignment/>
    </xf>
    <xf numFmtId="177" fontId="16" fillId="0" borderId="1" xfId="0" applyNumberFormat="1" applyFont="1" applyFill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top" wrapText="1" indent="3"/>
    </xf>
    <xf numFmtId="49" fontId="0" fillId="0" borderId="8" xfId="0" applyNumberFormat="1" applyFont="1" applyFill="1" applyBorder="1" applyAlignment="1">
      <alignment horizontal="left" vertical="top" wrapText="1" indent="3"/>
    </xf>
    <xf numFmtId="0" fontId="0" fillId="0" borderId="12" xfId="0" applyFont="1" applyFill="1" applyBorder="1" applyAlignment="1">
      <alignment horizontal="left" vertical="top" wrapText="1" indent="2"/>
    </xf>
    <xf numFmtId="0" fontId="0" fillId="0" borderId="12" xfId="0" applyFont="1" applyFill="1" applyBorder="1" applyAlignment="1" quotePrefix="1">
      <alignment horizontal="left" vertical="center" indent="2"/>
    </xf>
    <xf numFmtId="0" fontId="0" fillId="0" borderId="12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155</xdr:row>
      <xdr:rowOff>47625</xdr:rowOff>
    </xdr:from>
    <xdr:ext cx="7848600" cy="723900"/>
    <xdr:sp>
      <xdr:nvSpPr>
        <xdr:cNvPr id="1" name="TextBox 1"/>
        <xdr:cNvSpPr txBox="1">
          <a:spLocks noChangeArrowheads="1"/>
        </xdr:cNvSpPr>
      </xdr:nvSpPr>
      <xdr:spPr>
        <a:xfrm>
          <a:off x="28575" y="52473225"/>
          <a:ext cx="78486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各機關結存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197,687,857,605.28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元，係各機關歲入結存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217,662,646,973.25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元，加各機關經費結存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99,013,381,567.98
           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元，扣減存放國庫存款戶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118,988,170,935.95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元後之數額。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2.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有價證券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54,229,405,980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元，加計應收性質之有價證券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9,860,000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元，合共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54,239,265,980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元，與平衡表「有價證券」
           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showGridLines="0" tabSelected="1" zoomScale="90" zoomScaleNormal="90" zoomScaleSheetLayoutView="100" workbookViewId="0" topLeftCell="A1">
      <selection activeCell="C17" sqref="C17"/>
    </sheetView>
  </sheetViews>
  <sheetFormatPr defaultColWidth="9.00390625" defaultRowHeight="16.5"/>
  <cols>
    <col min="1" max="1" width="37.00390625" style="3" customWidth="1"/>
    <col min="2" max="2" width="20.625" style="3" customWidth="1"/>
    <col min="3" max="4" width="21.625" style="3" customWidth="1"/>
    <col min="5" max="5" width="5.50390625" style="2" customWidth="1"/>
    <col min="6" max="6" width="35.375" style="3" customWidth="1"/>
    <col min="7" max="7" width="15.375" style="3" customWidth="1"/>
    <col min="8" max="8" width="22.625" style="3" customWidth="1"/>
    <col min="9" max="9" width="18.625" style="3" customWidth="1"/>
    <col min="10" max="16384" width="9.00390625" style="3" customWidth="1"/>
  </cols>
  <sheetData>
    <row r="1" spans="1:4" ht="27.75">
      <c r="A1" s="84" t="s">
        <v>23</v>
      </c>
      <c r="B1" s="85"/>
      <c r="C1" s="85"/>
      <c r="D1" s="85"/>
    </row>
    <row r="2" spans="1:4" ht="32.25">
      <c r="A2" s="86" t="s">
        <v>49</v>
      </c>
      <c r="B2" s="87"/>
      <c r="C2" s="87"/>
      <c r="D2" s="87"/>
    </row>
    <row r="3" spans="2:5" s="4" customFormat="1" ht="24" customHeight="1" thickBot="1">
      <c r="B3" s="5" t="s">
        <v>93</v>
      </c>
      <c r="C3" s="6"/>
      <c r="D3" s="7" t="s">
        <v>44</v>
      </c>
      <c r="E3" s="8"/>
    </row>
    <row r="4" spans="1:5" s="10" customFormat="1" ht="25.5" customHeight="1">
      <c r="A4" s="82" t="s">
        <v>94</v>
      </c>
      <c r="B4" s="88" t="s">
        <v>95</v>
      </c>
      <c r="C4" s="89"/>
      <c r="D4" s="89"/>
      <c r="E4" s="9"/>
    </row>
    <row r="5" spans="1:4" ht="25.5" customHeight="1">
      <c r="A5" s="83"/>
      <c r="B5" s="11" t="s">
        <v>50</v>
      </c>
      <c r="C5" s="11" t="s">
        <v>51</v>
      </c>
      <c r="D5" s="12" t="s">
        <v>52</v>
      </c>
    </row>
    <row r="6" spans="1:4" ht="27" customHeight="1">
      <c r="A6" s="13" t="s">
        <v>53</v>
      </c>
      <c r="B6" s="14"/>
      <c r="C6" s="15" t="s">
        <v>0</v>
      </c>
      <c r="D6" s="16"/>
    </row>
    <row r="7" spans="1:4" ht="27" customHeight="1">
      <c r="A7" s="17" t="s">
        <v>96</v>
      </c>
      <c r="B7" s="18" t="s">
        <v>24</v>
      </c>
      <c r="C7" s="18" t="s">
        <v>24</v>
      </c>
      <c r="D7" s="19">
        <f>SUM(C8:C10)</f>
        <v>262950063250.88998</v>
      </c>
    </row>
    <row r="8" spans="1:4" ht="21.75" customHeight="1">
      <c r="A8" s="20" t="s">
        <v>97</v>
      </c>
      <c r="B8" s="1" t="s">
        <v>0</v>
      </c>
      <c r="C8" s="1">
        <v>15186574467.02</v>
      </c>
      <c r="D8" s="21"/>
    </row>
    <row r="9" spans="1:4" ht="21.75" customHeight="1">
      <c r="A9" s="20" t="s">
        <v>25</v>
      </c>
      <c r="B9" s="1" t="s">
        <v>0</v>
      </c>
      <c r="C9" s="1">
        <v>190255433713.87</v>
      </c>
      <c r="D9" s="21"/>
    </row>
    <row r="10" spans="1:4" ht="21.75" customHeight="1">
      <c r="A10" s="22" t="s">
        <v>26</v>
      </c>
      <c r="B10" s="1" t="s">
        <v>0</v>
      </c>
      <c r="C10" s="1">
        <v>57508055070</v>
      </c>
      <c r="D10" s="21"/>
    </row>
    <row r="11" spans="1:4" ht="27" customHeight="1">
      <c r="A11" s="17" t="s">
        <v>98</v>
      </c>
      <c r="B11" s="18" t="s">
        <v>0</v>
      </c>
      <c r="C11" s="18" t="s">
        <v>0</v>
      </c>
      <c r="D11" s="19">
        <f>SUM(C12:C53)</f>
        <v>1945016604603.2598</v>
      </c>
    </row>
    <row r="12" spans="1:6" ht="27" customHeight="1">
      <c r="A12" s="22" t="s">
        <v>90</v>
      </c>
      <c r="B12" s="1" t="s">
        <v>0</v>
      </c>
      <c r="C12" s="1">
        <f>SUM(B13:B19)</f>
        <v>1665731277735.3699</v>
      </c>
      <c r="D12" s="21"/>
      <c r="F12" s="66"/>
    </row>
    <row r="13" spans="1:4" ht="22.5" customHeight="1">
      <c r="A13" s="23" t="s">
        <v>27</v>
      </c>
      <c r="B13" s="75">
        <v>1343377441856</v>
      </c>
      <c r="C13" s="1" t="s">
        <v>0</v>
      </c>
      <c r="D13" s="21"/>
    </row>
    <row r="14" spans="1:4" ht="22.5" customHeight="1">
      <c r="A14" s="23" t="s">
        <v>28</v>
      </c>
      <c r="B14" s="75">
        <v>23049468155.2</v>
      </c>
      <c r="C14" s="1" t="s">
        <v>0</v>
      </c>
      <c r="D14" s="21"/>
    </row>
    <row r="15" spans="1:4" ht="22.5" customHeight="1">
      <c r="A15" s="23" t="s">
        <v>29</v>
      </c>
      <c r="B15" s="75">
        <v>59574928110</v>
      </c>
      <c r="C15" s="1" t="s">
        <v>0</v>
      </c>
      <c r="D15" s="21"/>
    </row>
    <row r="16" spans="1:4" ht="22.5" customHeight="1">
      <c r="A16" s="23" t="s">
        <v>30</v>
      </c>
      <c r="B16" s="76">
        <v>41882240343</v>
      </c>
      <c r="C16" s="1" t="s">
        <v>0</v>
      </c>
      <c r="D16" s="21"/>
    </row>
    <row r="17" spans="1:4" ht="22.5" customHeight="1">
      <c r="A17" s="23" t="s">
        <v>31</v>
      </c>
      <c r="B17" s="76">
        <v>183458148818</v>
      </c>
      <c r="C17" s="1" t="s">
        <v>0</v>
      </c>
      <c r="D17" s="21"/>
    </row>
    <row r="18" spans="1:4" ht="22.5" customHeight="1">
      <c r="A18" s="23" t="s">
        <v>32</v>
      </c>
      <c r="B18" s="76">
        <v>8103348</v>
      </c>
      <c r="C18" s="1" t="s">
        <v>0</v>
      </c>
      <c r="D18" s="21"/>
    </row>
    <row r="19" spans="1:4" ht="22.5" customHeight="1">
      <c r="A19" s="23" t="s">
        <v>33</v>
      </c>
      <c r="B19" s="76">
        <v>14380947105.17</v>
      </c>
      <c r="C19" s="1"/>
      <c r="D19" s="21"/>
    </row>
    <row r="20" spans="1:6" ht="27" customHeight="1">
      <c r="A20" s="22" t="s">
        <v>91</v>
      </c>
      <c r="B20" s="1"/>
      <c r="C20" s="1">
        <f>SUM(B21:B25)</f>
        <v>64458426200.46</v>
      </c>
      <c r="D20" s="21"/>
      <c r="F20" s="67"/>
    </row>
    <row r="21" spans="1:6" ht="22.5" customHeight="1">
      <c r="A21" s="24" t="s">
        <v>99</v>
      </c>
      <c r="B21" s="1">
        <v>591096480</v>
      </c>
      <c r="C21" s="1"/>
      <c r="D21" s="21"/>
      <c r="F21" s="66"/>
    </row>
    <row r="22" spans="1:4" ht="22.5" customHeight="1">
      <c r="A22" s="24" t="s">
        <v>29</v>
      </c>
      <c r="B22" s="1">
        <v>553562767</v>
      </c>
      <c r="C22" s="1"/>
      <c r="D22" s="21"/>
    </row>
    <row r="23" spans="1:4" ht="22.5" customHeight="1">
      <c r="A23" s="23" t="s">
        <v>30</v>
      </c>
      <c r="B23" s="1">
        <v>5761731687</v>
      </c>
      <c r="C23" s="1"/>
      <c r="D23" s="21"/>
    </row>
    <row r="24" spans="1:4" ht="22.5" customHeight="1">
      <c r="A24" s="23" t="s">
        <v>31</v>
      </c>
      <c r="B24" s="25">
        <v>57437534482.46</v>
      </c>
      <c r="C24" s="1" t="s">
        <v>0</v>
      </c>
      <c r="D24" s="25"/>
    </row>
    <row r="25" spans="1:4" ht="22.5" customHeight="1">
      <c r="A25" s="23" t="s">
        <v>33</v>
      </c>
      <c r="B25" s="1">
        <v>114500784</v>
      </c>
      <c r="C25" s="1"/>
      <c r="D25" s="21"/>
    </row>
    <row r="26" spans="1:5" s="27" customFormat="1" ht="36.75" customHeight="1">
      <c r="A26" s="20" t="s">
        <v>45</v>
      </c>
      <c r="B26" s="1"/>
      <c r="C26" s="1">
        <f>SUM(B27:B35)</f>
        <v>193407240112</v>
      </c>
      <c r="D26" s="21"/>
      <c r="E26" s="26"/>
    </row>
    <row r="27" spans="1:5" ht="27" customHeight="1">
      <c r="A27" s="60" t="s">
        <v>100</v>
      </c>
      <c r="B27" s="28">
        <v>184807240112</v>
      </c>
      <c r="C27" s="1"/>
      <c r="D27" s="21"/>
      <c r="E27" s="3"/>
    </row>
    <row r="28" spans="1:4" ht="27" customHeight="1" hidden="1">
      <c r="A28" s="60" t="s">
        <v>101</v>
      </c>
      <c r="B28" s="28">
        <v>0</v>
      </c>
      <c r="C28" s="1"/>
      <c r="D28" s="21"/>
    </row>
    <row r="29" spans="1:5" s="27" customFormat="1" ht="36" customHeight="1" hidden="1">
      <c r="A29" s="60" t="s">
        <v>102</v>
      </c>
      <c r="B29" s="28">
        <v>0</v>
      </c>
      <c r="C29" s="1"/>
      <c r="D29" s="21"/>
      <c r="E29" s="26"/>
    </row>
    <row r="30" spans="1:5" s="27" customFormat="1" ht="43.5" customHeight="1" hidden="1" thickBot="1">
      <c r="A30" s="77" t="s">
        <v>103</v>
      </c>
      <c r="B30" s="61">
        <v>0</v>
      </c>
      <c r="C30" s="32"/>
      <c r="D30" s="33"/>
      <c r="E30" s="26"/>
    </row>
    <row r="31" spans="1:5" s="27" customFormat="1" ht="43.5" customHeight="1" hidden="1">
      <c r="A31" s="60" t="s">
        <v>104</v>
      </c>
      <c r="B31" s="28">
        <v>0</v>
      </c>
      <c r="C31" s="1"/>
      <c r="D31" s="21"/>
      <c r="E31" s="26"/>
    </row>
    <row r="32" spans="1:5" s="27" customFormat="1" ht="40.5" customHeight="1">
      <c r="A32" s="60" t="s">
        <v>105</v>
      </c>
      <c r="B32" s="28">
        <v>3300000000</v>
      </c>
      <c r="C32" s="1"/>
      <c r="D32" s="21"/>
      <c r="E32" s="26"/>
    </row>
    <row r="33" spans="1:5" s="27" customFormat="1" ht="45" customHeight="1" hidden="1">
      <c r="A33" s="60" t="s">
        <v>106</v>
      </c>
      <c r="B33" s="28">
        <v>0</v>
      </c>
      <c r="C33" s="1"/>
      <c r="D33" s="21"/>
      <c r="E33" s="26"/>
    </row>
    <row r="34" spans="1:5" s="27" customFormat="1" ht="34.5" customHeight="1">
      <c r="A34" s="60" t="s">
        <v>107</v>
      </c>
      <c r="B34" s="28">
        <v>2500000000</v>
      </c>
      <c r="C34" s="1"/>
      <c r="D34" s="21"/>
      <c r="E34" s="26"/>
    </row>
    <row r="35" spans="1:5" s="27" customFormat="1" ht="49.5" customHeight="1">
      <c r="A35" s="60" t="s">
        <v>108</v>
      </c>
      <c r="B35" s="28">
        <v>2800000000</v>
      </c>
      <c r="C35" s="1"/>
      <c r="D35" s="21"/>
      <c r="E35" s="26"/>
    </row>
    <row r="36" spans="1:5" s="27" customFormat="1" ht="26.25" customHeight="1" thickBot="1">
      <c r="A36" s="79" t="s">
        <v>109</v>
      </c>
      <c r="B36" s="61"/>
      <c r="C36" s="61">
        <v>22152884687</v>
      </c>
      <c r="D36" s="33"/>
      <c r="E36" s="26"/>
    </row>
    <row r="37" spans="1:5" s="27" customFormat="1" ht="43.5" customHeight="1" hidden="1">
      <c r="A37" s="62" t="s">
        <v>110</v>
      </c>
      <c r="B37" s="28"/>
      <c r="C37" s="28">
        <v>0</v>
      </c>
      <c r="D37" s="21"/>
      <c r="E37" s="26"/>
    </row>
    <row r="38" spans="1:5" s="27" customFormat="1" ht="25.5" customHeight="1">
      <c r="A38" s="29" t="s">
        <v>37</v>
      </c>
      <c r="B38" s="1" t="s">
        <v>0</v>
      </c>
      <c r="C38" s="30">
        <v>-250776621.93</v>
      </c>
      <c r="D38" s="21"/>
      <c r="E38" s="26"/>
    </row>
    <row r="39" spans="1:5" s="27" customFormat="1" ht="25.5" customHeight="1">
      <c r="A39" s="29" t="s">
        <v>34</v>
      </c>
      <c r="B39" s="1" t="s">
        <v>0</v>
      </c>
      <c r="C39" s="30">
        <f>3964425867-5496748601</f>
        <v>-1532322734</v>
      </c>
      <c r="D39" s="21"/>
      <c r="E39" s="26"/>
    </row>
    <row r="40" spans="1:6" s="27" customFormat="1" ht="25.5" customHeight="1">
      <c r="A40" s="29" t="s">
        <v>36</v>
      </c>
      <c r="B40" s="1" t="s">
        <v>0</v>
      </c>
      <c r="C40" s="30">
        <v>1978493799.41</v>
      </c>
      <c r="D40" s="21"/>
      <c r="E40" s="31"/>
      <c r="F40" s="68"/>
    </row>
    <row r="41" spans="1:5" s="27" customFormat="1" ht="25.5" customHeight="1">
      <c r="A41" s="29" t="s">
        <v>35</v>
      </c>
      <c r="B41" s="1" t="s">
        <v>0</v>
      </c>
      <c r="C41" s="30">
        <f>38540892633.94-43539637759.94</f>
        <v>-4998745126</v>
      </c>
      <c r="D41" s="21"/>
      <c r="E41" s="26"/>
    </row>
    <row r="42" spans="1:5" s="27" customFormat="1" ht="25.5" customHeight="1">
      <c r="A42" s="63" t="s">
        <v>111</v>
      </c>
      <c r="B42" s="1"/>
      <c r="C42" s="30">
        <f>129641275000-213635733000</f>
        <v>-83994458000</v>
      </c>
      <c r="D42" s="21"/>
      <c r="E42" s="26"/>
    </row>
    <row r="43" spans="1:5" s="27" customFormat="1" ht="25.5" customHeight="1">
      <c r="A43" s="63" t="s">
        <v>112</v>
      </c>
      <c r="B43" s="1"/>
      <c r="C43" s="30">
        <v>60000000000</v>
      </c>
      <c r="D43" s="21"/>
      <c r="E43" s="26"/>
    </row>
    <row r="44" spans="1:5" s="27" customFormat="1" ht="25.5" customHeight="1">
      <c r="A44" s="63" t="s">
        <v>46</v>
      </c>
      <c r="B44" s="1"/>
      <c r="C44" s="30">
        <v>25802326635.02</v>
      </c>
      <c r="D44" s="21"/>
      <c r="E44" s="26"/>
    </row>
    <row r="45" spans="1:5" s="35" customFormat="1" ht="38.25" customHeight="1">
      <c r="A45" s="22" t="s">
        <v>38</v>
      </c>
      <c r="B45" s="1"/>
      <c r="C45" s="69">
        <f>SUM(B46:B53)</f>
        <v>2262257915.93</v>
      </c>
      <c r="D45" s="21"/>
      <c r="E45" s="34"/>
    </row>
    <row r="46" spans="1:6" s="35" customFormat="1" ht="44.25" customHeight="1">
      <c r="A46" s="64" t="s">
        <v>113</v>
      </c>
      <c r="B46" s="30">
        <v>-10219331.07</v>
      </c>
      <c r="C46" s="1" t="s">
        <v>0</v>
      </c>
      <c r="D46" s="21"/>
      <c r="E46" s="34"/>
      <c r="F46" s="70"/>
    </row>
    <row r="47" spans="1:6" s="35" customFormat="1" ht="44.25" customHeight="1">
      <c r="A47" s="64" t="s">
        <v>92</v>
      </c>
      <c r="B47" s="28">
        <v>2537802405</v>
      </c>
      <c r="C47" s="1" t="s">
        <v>0</v>
      </c>
      <c r="D47" s="21"/>
      <c r="E47" s="34"/>
      <c r="F47" s="71"/>
    </row>
    <row r="48" spans="1:6" s="35" customFormat="1" ht="44.25" customHeight="1">
      <c r="A48" s="60" t="s">
        <v>114</v>
      </c>
      <c r="B48" s="30">
        <v>-256165297</v>
      </c>
      <c r="C48" s="1" t="s">
        <v>0</v>
      </c>
      <c r="D48" s="21"/>
      <c r="E48" s="34"/>
      <c r="F48" s="70"/>
    </row>
    <row r="49" spans="1:6" s="35" customFormat="1" ht="53.25" customHeight="1">
      <c r="A49" s="78" t="s">
        <v>115</v>
      </c>
      <c r="B49" s="28">
        <v>1675582</v>
      </c>
      <c r="C49" s="1"/>
      <c r="D49" s="21"/>
      <c r="E49" s="34"/>
      <c r="F49" s="70"/>
    </row>
    <row r="50" spans="1:5" s="35" customFormat="1" ht="91.5" customHeight="1">
      <c r="A50" s="60" t="s">
        <v>116</v>
      </c>
      <c r="B50" s="30">
        <v>-10588666</v>
      </c>
      <c r="C50" s="1"/>
      <c r="D50" s="21"/>
      <c r="E50" s="34"/>
    </row>
    <row r="51" spans="1:5" s="35" customFormat="1" ht="33" customHeight="1">
      <c r="A51" s="60" t="s">
        <v>117</v>
      </c>
      <c r="B51" s="30">
        <v>-6850</v>
      </c>
      <c r="C51" s="1"/>
      <c r="D51" s="21"/>
      <c r="E51" s="34"/>
    </row>
    <row r="52" spans="1:5" s="35" customFormat="1" ht="27" customHeight="1" hidden="1">
      <c r="A52" s="60" t="s">
        <v>118</v>
      </c>
      <c r="B52" s="30"/>
      <c r="C52" s="1"/>
      <c r="D52" s="21"/>
      <c r="E52" s="34"/>
    </row>
    <row r="53" spans="1:5" s="35" customFormat="1" ht="31.5" customHeight="1">
      <c r="A53" s="60" t="s">
        <v>119</v>
      </c>
      <c r="B53" s="30">
        <v>-239927</v>
      </c>
      <c r="C53" s="1"/>
      <c r="D53" s="21"/>
      <c r="E53" s="34"/>
    </row>
    <row r="54" spans="1:5" s="27" customFormat="1" ht="24" customHeight="1">
      <c r="A54" s="36" t="s">
        <v>54</v>
      </c>
      <c r="B54" s="37" t="s">
        <v>0</v>
      </c>
      <c r="C54" s="37" t="s">
        <v>0</v>
      </c>
      <c r="D54" s="38">
        <f>D7+D11</f>
        <v>2207966667854.15</v>
      </c>
      <c r="E54" s="26"/>
    </row>
    <row r="55" spans="1:5" s="27" customFormat="1" ht="17.25" customHeight="1">
      <c r="A55" s="39"/>
      <c r="B55" s="37"/>
      <c r="C55" s="37"/>
      <c r="D55" s="38"/>
      <c r="E55" s="26"/>
    </row>
    <row r="56" spans="1:5" s="27" customFormat="1" ht="27" customHeight="1">
      <c r="A56" s="40" t="s">
        <v>120</v>
      </c>
      <c r="B56" s="1" t="s">
        <v>0</v>
      </c>
      <c r="C56" s="1" t="s">
        <v>0</v>
      </c>
      <c r="D56" s="21"/>
      <c r="E56" s="26"/>
    </row>
    <row r="57" spans="1:5" s="27" customFormat="1" ht="27" customHeight="1">
      <c r="A57" s="17" t="s">
        <v>121</v>
      </c>
      <c r="B57" s="18"/>
      <c r="C57" s="18" t="s">
        <v>0</v>
      </c>
      <c r="D57" s="19">
        <f>SUM(C58:C133)</f>
        <v>1950654227836</v>
      </c>
      <c r="E57" s="26"/>
    </row>
    <row r="58" spans="1:5" s="27" customFormat="1" ht="27" customHeight="1" thickBot="1">
      <c r="A58" s="80" t="s">
        <v>55</v>
      </c>
      <c r="B58" s="32"/>
      <c r="C58" s="32">
        <f>SUM(B59:B90)</f>
        <v>1809553661081</v>
      </c>
      <c r="D58" s="33"/>
      <c r="E58" s="26"/>
    </row>
    <row r="59" spans="1:5" s="27" customFormat="1" ht="22.5" customHeight="1">
      <c r="A59" s="41" t="s">
        <v>56</v>
      </c>
      <c r="B59" s="1">
        <v>1031759175</v>
      </c>
      <c r="C59" s="1"/>
      <c r="D59" s="42"/>
      <c r="E59" s="34"/>
    </row>
    <row r="60" spans="1:5" s="27" customFormat="1" ht="22.5" customHeight="1">
      <c r="A60" s="41" t="s">
        <v>57</v>
      </c>
      <c r="B60" s="1">
        <v>5436795976</v>
      </c>
      <c r="C60" s="1"/>
      <c r="D60" s="42"/>
      <c r="E60" s="34"/>
    </row>
    <row r="61" spans="1:5" s="27" customFormat="1" ht="22.5" customHeight="1">
      <c r="A61" s="41" t="s">
        <v>58</v>
      </c>
      <c r="B61" s="1">
        <v>3264900589</v>
      </c>
      <c r="C61" s="1"/>
      <c r="D61" s="42"/>
      <c r="E61" s="34"/>
    </row>
    <row r="62" spans="1:5" s="27" customFormat="1" ht="22.5" customHeight="1">
      <c r="A62" s="41" t="s">
        <v>59</v>
      </c>
      <c r="B62" s="1">
        <v>48134522986</v>
      </c>
      <c r="C62" s="1"/>
      <c r="D62" s="42"/>
      <c r="E62" s="34"/>
    </row>
    <row r="63" spans="1:5" s="27" customFormat="1" ht="22.5" customHeight="1">
      <c r="A63" s="41" t="s">
        <v>60</v>
      </c>
      <c r="B63" s="1">
        <v>1518486867</v>
      </c>
      <c r="C63" s="1"/>
      <c r="D63" s="42"/>
      <c r="E63" s="34"/>
    </row>
    <row r="64" spans="1:5" s="27" customFormat="1" ht="22.5" customHeight="1">
      <c r="A64" s="41" t="s">
        <v>61</v>
      </c>
      <c r="B64" s="1">
        <v>2082516815</v>
      </c>
      <c r="C64" s="1"/>
      <c r="D64" s="42"/>
      <c r="E64" s="34"/>
    </row>
    <row r="65" spans="1:5" s="27" customFormat="1" ht="22.5" customHeight="1">
      <c r="A65" s="41" t="s">
        <v>62</v>
      </c>
      <c r="B65" s="1">
        <v>53955635196</v>
      </c>
      <c r="C65" s="1"/>
      <c r="D65" s="42"/>
      <c r="E65" s="34"/>
    </row>
    <row r="66" spans="1:5" s="27" customFormat="1" ht="22.5" customHeight="1">
      <c r="A66" s="41" t="s">
        <v>63</v>
      </c>
      <c r="B66" s="1">
        <v>20545371688</v>
      </c>
      <c r="C66" s="1"/>
      <c r="D66" s="42"/>
      <c r="E66" s="34"/>
    </row>
    <row r="67" spans="1:5" s="27" customFormat="1" ht="22.5" customHeight="1">
      <c r="A67" s="41" t="s">
        <v>64</v>
      </c>
      <c r="B67" s="1">
        <v>29938355568</v>
      </c>
      <c r="C67" s="1"/>
      <c r="D67" s="42"/>
      <c r="E67" s="34"/>
    </row>
    <row r="68" spans="1:5" s="27" customFormat="1" ht="22.5" customHeight="1">
      <c r="A68" s="41" t="s">
        <v>65</v>
      </c>
      <c r="B68" s="1">
        <v>104803971</v>
      </c>
      <c r="C68" s="1"/>
      <c r="D68" s="42"/>
      <c r="E68" s="34"/>
    </row>
    <row r="69" spans="1:5" s="27" customFormat="1" ht="22.5" customHeight="1">
      <c r="A69" s="41" t="s">
        <v>66</v>
      </c>
      <c r="B69" s="1">
        <v>986082078</v>
      </c>
      <c r="C69" s="1"/>
      <c r="D69" s="42"/>
      <c r="E69" s="34"/>
    </row>
    <row r="70" spans="1:5" s="27" customFormat="1" ht="22.5" customHeight="1">
      <c r="A70" s="41" t="s">
        <v>67</v>
      </c>
      <c r="B70" s="1">
        <v>287683910314</v>
      </c>
      <c r="C70" s="1"/>
      <c r="D70" s="42"/>
      <c r="E70" s="34"/>
    </row>
    <row r="71" spans="1:5" s="27" customFormat="1" ht="22.5" customHeight="1">
      <c r="A71" s="41" t="s">
        <v>68</v>
      </c>
      <c r="B71" s="1">
        <v>238658139993</v>
      </c>
      <c r="C71" s="1"/>
      <c r="D71" s="42"/>
      <c r="E71" s="34"/>
    </row>
    <row r="72" spans="1:5" s="27" customFormat="1" ht="22.5" customHeight="1">
      <c r="A72" s="41" t="s">
        <v>69</v>
      </c>
      <c r="B72" s="1">
        <v>93431577193</v>
      </c>
      <c r="C72" s="1"/>
      <c r="D72" s="42"/>
      <c r="E72" s="34"/>
    </row>
    <row r="73" spans="1:5" s="27" customFormat="1" ht="22.5" customHeight="1">
      <c r="A73" s="41" t="s">
        <v>70</v>
      </c>
      <c r="B73" s="1">
        <v>22018793765</v>
      </c>
      <c r="C73" s="1"/>
      <c r="D73" s="42"/>
      <c r="E73" s="34"/>
    </row>
    <row r="74" spans="1:5" s="27" customFormat="1" ht="22.5" customHeight="1">
      <c r="A74" s="41" t="s">
        <v>71</v>
      </c>
      <c r="B74" s="1">
        <v>83101884799</v>
      </c>
      <c r="C74" s="1"/>
      <c r="D74" s="42"/>
      <c r="E74" s="34"/>
    </row>
    <row r="75" spans="1:5" s="27" customFormat="1" ht="22.5" customHeight="1">
      <c r="A75" s="41" t="s">
        <v>72</v>
      </c>
      <c r="B75" s="1">
        <v>4088564034</v>
      </c>
      <c r="C75" s="1"/>
      <c r="D75" s="42"/>
      <c r="E75" s="34"/>
    </row>
    <row r="76" spans="1:5" s="27" customFormat="1" ht="22.5" customHeight="1">
      <c r="A76" s="41" t="s">
        <v>73</v>
      </c>
      <c r="B76" s="1">
        <v>108274879888</v>
      </c>
      <c r="C76" s="1"/>
      <c r="D76" s="42"/>
      <c r="E76" s="34"/>
    </row>
    <row r="77" spans="1:5" s="27" customFormat="1" ht="22.5" customHeight="1">
      <c r="A77" s="41" t="s">
        <v>74</v>
      </c>
      <c r="B77" s="1">
        <v>52081355978</v>
      </c>
      <c r="C77" s="1"/>
      <c r="D77" s="42"/>
      <c r="E77" s="34"/>
    </row>
    <row r="78" spans="1:5" s="27" customFormat="1" ht="22.5" customHeight="1">
      <c r="A78" s="41" t="s">
        <v>75</v>
      </c>
      <c r="B78" s="1">
        <v>265762766634</v>
      </c>
      <c r="C78" s="1"/>
      <c r="D78" s="42"/>
      <c r="E78" s="34"/>
    </row>
    <row r="79" spans="1:5" s="27" customFormat="1" ht="22.5" customHeight="1">
      <c r="A79" s="41" t="s">
        <v>76</v>
      </c>
      <c r="B79" s="1">
        <v>9874643550</v>
      </c>
      <c r="C79" s="1"/>
      <c r="D79" s="42"/>
      <c r="E79" s="34"/>
    </row>
    <row r="80" spans="1:5" s="27" customFormat="1" ht="22.5" customHeight="1">
      <c r="A80" s="41" t="s">
        <v>77</v>
      </c>
      <c r="B80" s="1">
        <v>115569831458</v>
      </c>
      <c r="C80" s="1"/>
      <c r="D80" s="42"/>
      <c r="E80" s="34"/>
    </row>
    <row r="81" spans="1:5" s="27" customFormat="1" ht="22.5" customHeight="1">
      <c r="A81" s="41" t="s">
        <v>78</v>
      </c>
      <c r="B81" s="1">
        <v>1509635554</v>
      </c>
      <c r="C81" s="1"/>
      <c r="D81" s="42"/>
      <c r="E81" s="34"/>
    </row>
    <row r="82" spans="1:5" s="27" customFormat="1" ht="22.5" customHeight="1">
      <c r="A82" s="41" t="s">
        <v>79</v>
      </c>
      <c r="B82" s="1">
        <v>18802439593</v>
      </c>
      <c r="C82" s="1"/>
      <c r="D82" s="42"/>
      <c r="E82" s="34"/>
    </row>
    <row r="83" spans="1:5" s="27" customFormat="1" ht="22.5" customHeight="1">
      <c r="A83" s="41" t="s">
        <v>80</v>
      </c>
      <c r="B83" s="1">
        <v>15230989175</v>
      </c>
      <c r="C83" s="1"/>
      <c r="D83" s="42"/>
      <c r="E83" s="34"/>
    </row>
    <row r="84" spans="1:5" s="27" customFormat="1" ht="22.5" customHeight="1">
      <c r="A84" s="41" t="s">
        <v>81</v>
      </c>
      <c r="B84" s="1">
        <v>134406938264</v>
      </c>
      <c r="C84" s="1"/>
      <c r="D84" s="42"/>
      <c r="E84" s="34"/>
    </row>
    <row r="85" spans="1:5" s="27" customFormat="1" ht="22.5" customHeight="1">
      <c r="A85" s="41" t="s">
        <v>82</v>
      </c>
      <c r="B85" s="1">
        <v>207804329</v>
      </c>
      <c r="C85" s="1"/>
      <c r="D85" s="42"/>
      <c r="E85" s="34"/>
    </row>
    <row r="86" spans="1:5" s="27" customFormat="1" ht="22.5" customHeight="1">
      <c r="A86" s="41" t="s">
        <v>83</v>
      </c>
      <c r="B86" s="1">
        <v>114627559230</v>
      </c>
      <c r="C86" s="1"/>
      <c r="D86" s="42"/>
      <c r="E86" s="34"/>
    </row>
    <row r="87" spans="1:7" s="27" customFormat="1" ht="22.5" customHeight="1">
      <c r="A87" s="41" t="s">
        <v>84</v>
      </c>
      <c r="B87" s="1">
        <v>489357427</v>
      </c>
      <c r="C87" s="1"/>
      <c r="D87" s="42"/>
      <c r="E87" s="34"/>
      <c r="F87" s="45"/>
      <c r="G87" s="45"/>
    </row>
    <row r="88" spans="1:7" s="27" customFormat="1" ht="22.5" customHeight="1" thickBot="1">
      <c r="A88" s="43" t="s">
        <v>85</v>
      </c>
      <c r="B88" s="32">
        <v>51591829442</v>
      </c>
      <c r="C88" s="32"/>
      <c r="D88" s="44"/>
      <c r="E88" s="34"/>
      <c r="F88" s="45"/>
      <c r="G88" s="45"/>
    </row>
    <row r="89" spans="1:5" s="27" customFormat="1" ht="22.5" customHeight="1">
      <c r="A89" s="41" t="s">
        <v>86</v>
      </c>
      <c r="B89" s="1">
        <v>21449057000</v>
      </c>
      <c r="C89" s="1"/>
      <c r="D89" s="42"/>
      <c r="E89" s="34"/>
    </row>
    <row r="90" spans="1:7" s="27" customFormat="1" ht="22.5" customHeight="1">
      <c r="A90" s="41" t="s">
        <v>87</v>
      </c>
      <c r="B90" s="1">
        <v>3692472552</v>
      </c>
      <c r="C90" s="1"/>
      <c r="D90" s="42"/>
      <c r="E90" s="34"/>
      <c r="F90" s="45"/>
      <c r="G90" s="45"/>
    </row>
    <row r="91" spans="1:8" s="27" customFormat="1" ht="27" customHeight="1">
      <c r="A91" s="20" t="s">
        <v>88</v>
      </c>
      <c r="B91" s="1"/>
      <c r="C91" s="1">
        <f>SUM(B92:B116)</f>
        <v>42728990337</v>
      </c>
      <c r="D91" s="21"/>
      <c r="E91" s="34"/>
      <c r="F91" s="45"/>
      <c r="G91" s="45"/>
      <c r="H91" s="46"/>
    </row>
    <row r="92" spans="1:7" s="27" customFormat="1" ht="22.5" customHeight="1">
      <c r="A92" s="23" t="s">
        <v>1</v>
      </c>
      <c r="B92" s="1">
        <v>11029837</v>
      </c>
      <c r="C92" s="1"/>
      <c r="D92" s="42"/>
      <c r="E92" s="47"/>
      <c r="F92" s="45"/>
      <c r="G92" s="45"/>
    </row>
    <row r="93" spans="1:7" s="27" customFormat="1" ht="22.5" customHeight="1">
      <c r="A93" s="23" t="s">
        <v>2</v>
      </c>
      <c r="B93" s="1">
        <v>127790592</v>
      </c>
      <c r="C93" s="1"/>
      <c r="D93" s="42"/>
      <c r="E93" s="48"/>
      <c r="F93" s="45"/>
      <c r="G93" s="45"/>
    </row>
    <row r="94" spans="1:7" s="27" customFormat="1" ht="22.5" customHeight="1">
      <c r="A94" s="23" t="s">
        <v>3</v>
      </c>
      <c r="B94" s="1">
        <v>88422907</v>
      </c>
      <c r="C94" s="1"/>
      <c r="D94" s="42"/>
      <c r="E94" s="47"/>
      <c r="F94" s="72"/>
      <c r="G94" s="45"/>
    </row>
    <row r="95" spans="1:7" s="27" customFormat="1" ht="22.5" customHeight="1">
      <c r="A95" s="24" t="s">
        <v>4</v>
      </c>
      <c r="B95" s="1">
        <v>908900000</v>
      </c>
      <c r="C95" s="1"/>
      <c r="D95" s="42"/>
      <c r="E95" s="47"/>
      <c r="F95" s="72"/>
      <c r="G95" s="45"/>
    </row>
    <row r="96" spans="1:7" s="27" customFormat="1" ht="22.5" customHeight="1">
      <c r="A96" s="23" t="s">
        <v>5</v>
      </c>
      <c r="B96" s="1">
        <v>14884346</v>
      </c>
      <c r="C96" s="1"/>
      <c r="D96" s="42"/>
      <c r="E96" s="47"/>
      <c r="F96" s="72"/>
      <c r="G96" s="45"/>
    </row>
    <row r="97" spans="1:7" s="27" customFormat="1" ht="22.5" customHeight="1">
      <c r="A97" s="23" t="s">
        <v>6</v>
      </c>
      <c r="B97" s="1">
        <v>21284086</v>
      </c>
      <c r="C97" s="1"/>
      <c r="D97" s="42"/>
      <c r="E97" s="47"/>
      <c r="F97" s="72"/>
      <c r="G97" s="45"/>
    </row>
    <row r="98" spans="1:7" s="27" customFormat="1" ht="22.5" customHeight="1">
      <c r="A98" s="23" t="s">
        <v>7</v>
      </c>
      <c r="B98" s="1">
        <v>1160430415</v>
      </c>
      <c r="C98" s="1"/>
      <c r="D98" s="49"/>
      <c r="E98" s="47"/>
      <c r="F98" s="72"/>
      <c r="G98" s="45"/>
    </row>
    <row r="99" spans="1:7" s="27" customFormat="1" ht="22.5" customHeight="1">
      <c r="A99" s="23" t="s">
        <v>8</v>
      </c>
      <c r="B99" s="1">
        <v>3612460935</v>
      </c>
      <c r="C99" s="1"/>
      <c r="D99" s="42"/>
      <c r="E99" s="47"/>
      <c r="F99" s="72"/>
      <c r="G99" s="45"/>
    </row>
    <row r="100" spans="1:7" s="27" customFormat="1" ht="22.5" customHeight="1">
      <c r="A100" s="23" t="s">
        <v>9</v>
      </c>
      <c r="B100" s="1">
        <v>112087389</v>
      </c>
      <c r="C100" s="1"/>
      <c r="D100" s="42"/>
      <c r="E100" s="47"/>
      <c r="F100" s="72"/>
      <c r="G100" s="45"/>
    </row>
    <row r="101" spans="1:7" s="27" customFormat="1" ht="22.5" customHeight="1">
      <c r="A101" s="23" t="s">
        <v>10</v>
      </c>
      <c r="B101" s="1">
        <v>51875164</v>
      </c>
      <c r="C101" s="1"/>
      <c r="D101" s="42"/>
      <c r="E101" s="47"/>
      <c r="F101" s="72"/>
      <c r="G101" s="45"/>
    </row>
    <row r="102" spans="1:8" s="27" customFormat="1" ht="22.5" customHeight="1">
      <c r="A102" s="23" t="s">
        <v>11</v>
      </c>
      <c r="B102" s="1">
        <v>3742879465</v>
      </c>
      <c r="C102" s="1"/>
      <c r="D102" s="42"/>
      <c r="E102" s="47"/>
      <c r="F102" s="72"/>
      <c r="G102" s="45"/>
      <c r="H102" s="45"/>
    </row>
    <row r="103" spans="1:8" s="27" customFormat="1" ht="22.5" customHeight="1">
      <c r="A103" s="23" t="s">
        <v>12</v>
      </c>
      <c r="B103" s="1">
        <v>2734073195</v>
      </c>
      <c r="C103" s="1"/>
      <c r="D103" s="42"/>
      <c r="E103" s="47"/>
      <c r="F103" s="72"/>
      <c r="G103" s="45"/>
      <c r="H103" s="45"/>
    </row>
    <row r="104" spans="1:8" s="27" customFormat="1" ht="22.5" customHeight="1">
      <c r="A104" s="23" t="s">
        <v>13</v>
      </c>
      <c r="B104" s="1">
        <v>1723441821</v>
      </c>
      <c r="C104" s="1"/>
      <c r="D104" s="42"/>
      <c r="E104" s="47"/>
      <c r="F104" s="72"/>
      <c r="G104" s="45"/>
      <c r="H104" s="45"/>
    </row>
    <row r="105" spans="1:8" s="27" customFormat="1" ht="24" customHeight="1">
      <c r="A105" s="23" t="s">
        <v>14</v>
      </c>
      <c r="B105" s="1">
        <v>3750890022</v>
      </c>
      <c r="C105" s="1"/>
      <c r="D105" s="42"/>
      <c r="E105" s="47"/>
      <c r="F105" s="72"/>
      <c r="G105" s="45"/>
      <c r="H105" s="45"/>
    </row>
    <row r="106" spans="1:8" s="27" customFormat="1" ht="24" customHeight="1">
      <c r="A106" s="23" t="s">
        <v>15</v>
      </c>
      <c r="B106" s="1">
        <v>4034443273</v>
      </c>
      <c r="C106" s="1"/>
      <c r="D106" s="42"/>
      <c r="E106" s="47"/>
      <c r="F106" s="72"/>
      <c r="G106" s="45"/>
      <c r="H106" s="45"/>
    </row>
    <row r="107" spans="1:8" s="27" customFormat="1" ht="24" customHeight="1">
      <c r="A107" s="23" t="s">
        <v>16</v>
      </c>
      <c r="B107" s="1">
        <v>1208084050</v>
      </c>
      <c r="C107" s="1"/>
      <c r="D107" s="42"/>
      <c r="E107" s="47"/>
      <c r="F107" s="72"/>
      <c r="G107" s="45"/>
      <c r="H107" s="45"/>
    </row>
    <row r="108" spans="1:8" s="27" customFormat="1" ht="24" customHeight="1">
      <c r="A108" s="23" t="s">
        <v>17</v>
      </c>
      <c r="B108" s="1">
        <v>14859320246</v>
      </c>
      <c r="C108" s="1"/>
      <c r="D108" s="42"/>
      <c r="E108" s="47"/>
      <c r="F108" s="72"/>
      <c r="G108" s="45"/>
      <c r="H108" s="45"/>
    </row>
    <row r="109" spans="1:8" s="27" customFormat="1" ht="24" customHeight="1">
      <c r="A109" s="23" t="s">
        <v>18</v>
      </c>
      <c r="B109" s="1">
        <v>1474645064</v>
      </c>
      <c r="C109" s="1"/>
      <c r="D109" s="42"/>
      <c r="E109" s="47"/>
      <c r="F109" s="72"/>
      <c r="G109" s="45"/>
      <c r="H109" s="45"/>
    </row>
    <row r="110" spans="1:8" s="27" customFormat="1" ht="24" customHeight="1">
      <c r="A110" s="23" t="s">
        <v>19</v>
      </c>
      <c r="B110" s="1">
        <v>846490009</v>
      </c>
      <c r="C110" s="1"/>
      <c r="D110" s="42"/>
      <c r="E110" s="47"/>
      <c r="F110" s="72"/>
      <c r="G110" s="45"/>
      <c r="H110" s="45"/>
    </row>
    <row r="111" spans="1:8" s="27" customFormat="1" ht="24" customHeight="1">
      <c r="A111" s="23" t="s">
        <v>48</v>
      </c>
      <c r="B111" s="1">
        <v>73823393</v>
      </c>
      <c r="C111" s="1"/>
      <c r="D111" s="42"/>
      <c r="E111" s="47"/>
      <c r="F111" s="72"/>
      <c r="G111" s="45"/>
      <c r="H111" s="45"/>
    </row>
    <row r="112" spans="1:10" ht="24" customHeight="1">
      <c r="A112" s="23" t="s">
        <v>20</v>
      </c>
      <c r="B112" s="1">
        <v>270870815</v>
      </c>
      <c r="C112" s="1"/>
      <c r="D112" s="42"/>
      <c r="E112" s="50"/>
      <c r="F112" s="72"/>
      <c r="G112" s="45"/>
      <c r="H112" s="45"/>
      <c r="I112" s="27"/>
      <c r="J112" s="27"/>
    </row>
    <row r="113" spans="1:10" ht="24" customHeight="1">
      <c r="A113" s="24" t="s">
        <v>122</v>
      </c>
      <c r="B113" s="1">
        <v>35556727</v>
      </c>
      <c r="C113" s="1"/>
      <c r="D113" s="42"/>
      <c r="E113" s="50"/>
      <c r="F113" s="72"/>
      <c r="G113" s="45"/>
      <c r="H113" s="45"/>
      <c r="I113" s="27"/>
      <c r="J113" s="27"/>
    </row>
    <row r="114" spans="1:10" ht="24" customHeight="1">
      <c r="A114" s="23" t="s">
        <v>21</v>
      </c>
      <c r="B114" s="1">
        <v>495334524</v>
      </c>
      <c r="C114" s="1"/>
      <c r="D114" s="42"/>
      <c r="E114" s="50"/>
      <c r="F114" s="72"/>
      <c r="G114" s="45"/>
      <c r="H114" s="45"/>
      <c r="I114" s="27"/>
      <c r="J114" s="27"/>
    </row>
    <row r="115" spans="1:10" ht="24" customHeight="1">
      <c r="A115" s="23" t="s">
        <v>22</v>
      </c>
      <c r="B115" s="1">
        <v>1069059472</v>
      </c>
      <c r="C115" s="1"/>
      <c r="D115" s="42"/>
      <c r="E115" s="50"/>
      <c r="F115" s="72"/>
      <c r="G115" s="45"/>
      <c r="H115" s="45"/>
      <c r="I115" s="27"/>
      <c r="J115" s="27"/>
    </row>
    <row r="116" spans="1:10" ht="24" customHeight="1" thickBot="1">
      <c r="A116" s="81" t="s">
        <v>123</v>
      </c>
      <c r="B116" s="32">
        <v>300912590</v>
      </c>
      <c r="C116" s="32"/>
      <c r="D116" s="44"/>
      <c r="E116" s="50"/>
      <c r="F116" s="72"/>
      <c r="G116" s="45"/>
      <c r="H116" s="45"/>
      <c r="I116" s="27"/>
      <c r="J116" s="27"/>
    </row>
    <row r="117" spans="1:10" ht="42" customHeight="1">
      <c r="A117" s="20" t="s">
        <v>47</v>
      </c>
      <c r="B117" s="1"/>
      <c r="C117" s="1">
        <v>64000000000</v>
      </c>
      <c r="D117" s="42"/>
      <c r="E117" s="50"/>
      <c r="F117" s="72"/>
      <c r="G117" s="45"/>
      <c r="H117" s="45"/>
      <c r="I117" s="27"/>
      <c r="J117" s="27"/>
    </row>
    <row r="118" spans="1:10" ht="36" customHeight="1">
      <c r="A118" s="62" t="s">
        <v>124</v>
      </c>
      <c r="B118" s="1"/>
      <c r="C118" s="28">
        <v>8294714270</v>
      </c>
      <c r="D118" s="42"/>
      <c r="E118" s="50"/>
      <c r="F118" s="72"/>
      <c r="G118" s="45"/>
      <c r="H118" s="45"/>
      <c r="I118" s="27"/>
      <c r="J118" s="27"/>
    </row>
    <row r="119" spans="1:6" ht="48.75" customHeight="1">
      <c r="A119" s="62" t="s">
        <v>125</v>
      </c>
      <c r="B119" s="1"/>
      <c r="C119" s="28">
        <v>165050653</v>
      </c>
      <c r="D119" s="21"/>
      <c r="E119" s="51"/>
      <c r="F119" s="73"/>
    </row>
    <row r="120" spans="1:6" ht="48" customHeight="1">
      <c r="A120" s="62" t="s">
        <v>126</v>
      </c>
      <c r="B120" s="1"/>
      <c r="C120" s="28">
        <v>90000</v>
      </c>
      <c r="D120" s="21"/>
      <c r="E120" s="51"/>
      <c r="F120" s="73"/>
    </row>
    <row r="121" spans="1:4" ht="37.5" customHeight="1">
      <c r="A121" s="62" t="s">
        <v>127</v>
      </c>
      <c r="B121" s="1"/>
      <c r="C121" s="28">
        <v>5784351</v>
      </c>
      <c r="D121" s="21"/>
    </row>
    <row r="122" spans="1:4" ht="41.25" customHeight="1">
      <c r="A122" s="62" t="s">
        <v>128</v>
      </c>
      <c r="B122" s="1"/>
      <c r="C122" s="28">
        <v>182305972</v>
      </c>
      <c r="D122" s="21"/>
    </row>
    <row r="123" spans="1:4" ht="44.25" customHeight="1">
      <c r="A123" s="62" t="s">
        <v>129</v>
      </c>
      <c r="B123" s="1"/>
      <c r="C123" s="28">
        <v>5531442</v>
      </c>
      <c r="D123" s="21"/>
    </row>
    <row r="124" spans="1:4" ht="44.25" customHeight="1">
      <c r="A124" s="62" t="s">
        <v>130</v>
      </c>
      <c r="B124" s="1"/>
      <c r="C124" s="28">
        <v>143754121</v>
      </c>
      <c r="D124" s="21"/>
    </row>
    <row r="125" spans="1:4" ht="47.25" customHeight="1">
      <c r="A125" s="62" t="s">
        <v>131</v>
      </c>
      <c r="B125" s="1"/>
      <c r="C125" s="28">
        <v>90860436</v>
      </c>
      <c r="D125" s="21"/>
    </row>
    <row r="126" spans="1:4" ht="47.25" customHeight="1">
      <c r="A126" s="62" t="s">
        <v>132</v>
      </c>
      <c r="B126" s="1"/>
      <c r="C126" s="28">
        <v>4228762548</v>
      </c>
      <c r="D126" s="21"/>
    </row>
    <row r="127" spans="1:4" ht="47.25" customHeight="1">
      <c r="A127" s="62" t="s">
        <v>133</v>
      </c>
      <c r="B127" s="1"/>
      <c r="C127" s="28">
        <v>1543540021</v>
      </c>
      <c r="D127" s="21"/>
    </row>
    <row r="128" spans="1:4" ht="47.25" customHeight="1">
      <c r="A128" s="62" t="s">
        <v>134</v>
      </c>
      <c r="B128" s="1"/>
      <c r="C128" s="28">
        <v>3556855790</v>
      </c>
      <c r="D128" s="21"/>
    </row>
    <row r="129" spans="1:4" ht="47.25" customHeight="1">
      <c r="A129" s="62" t="s">
        <v>135</v>
      </c>
      <c r="B129" s="1"/>
      <c r="C129" s="28">
        <v>4117556571</v>
      </c>
      <c r="D129" s="21"/>
    </row>
    <row r="130" spans="1:4" ht="27.75" customHeight="1">
      <c r="A130" s="29" t="s">
        <v>39</v>
      </c>
      <c r="B130" s="1"/>
      <c r="C130" s="30">
        <v>18416217</v>
      </c>
      <c r="D130" s="21"/>
    </row>
    <row r="131" spans="1:4" ht="27.75" customHeight="1">
      <c r="A131" s="29" t="s">
        <v>40</v>
      </c>
      <c r="B131" s="1"/>
      <c r="C131" s="30">
        <v>9601525306</v>
      </c>
      <c r="D131" s="21"/>
    </row>
    <row r="132" spans="1:4" ht="27.75" customHeight="1">
      <c r="A132" s="29" t="s">
        <v>41</v>
      </c>
      <c r="B132" s="1"/>
      <c r="C132" s="30">
        <v>-189609245</v>
      </c>
      <c r="D132" s="21"/>
    </row>
    <row r="133" spans="1:6" ht="27.75" customHeight="1" thickBot="1">
      <c r="A133" s="65" t="s">
        <v>42</v>
      </c>
      <c r="B133" s="32"/>
      <c r="C133" s="61">
        <v>2606437965</v>
      </c>
      <c r="D133" s="33"/>
      <c r="F133" s="70"/>
    </row>
    <row r="134" spans="1:4" ht="27.75" customHeight="1">
      <c r="A134" s="17" t="s">
        <v>136</v>
      </c>
      <c r="B134" s="18" t="s">
        <v>0</v>
      </c>
      <c r="C134" s="18" t="s">
        <v>0</v>
      </c>
      <c r="D134" s="19">
        <f>SUM(C135:C137)</f>
        <v>257312440018.15</v>
      </c>
    </row>
    <row r="135" spans="1:4" ht="27.75" customHeight="1">
      <c r="A135" s="22" t="s">
        <v>43</v>
      </c>
      <c r="B135" s="1" t="s">
        <v>0</v>
      </c>
      <c r="C135" s="1">
        <v>5395176432.87</v>
      </c>
      <c r="D135" s="21"/>
    </row>
    <row r="136" spans="1:6" ht="27.75" customHeight="1">
      <c r="A136" s="22" t="s">
        <v>137</v>
      </c>
      <c r="B136" s="1" t="s">
        <v>0</v>
      </c>
      <c r="C136" s="1">
        <v>197687857605.28</v>
      </c>
      <c r="D136" s="21"/>
      <c r="F136" s="9"/>
    </row>
    <row r="137" spans="1:6" ht="27.75" customHeight="1">
      <c r="A137" s="22" t="s">
        <v>138</v>
      </c>
      <c r="B137" s="1" t="s">
        <v>0</v>
      </c>
      <c r="C137" s="1">
        <v>54229405980</v>
      </c>
      <c r="D137" s="21"/>
      <c r="F137" s="9"/>
    </row>
    <row r="138" spans="1:6" ht="27.75" customHeight="1">
      <c r="A138" s="22"/>
      <c r="B138" s="1"/>
      <c r="C138" s="1"/>
      <c r="D138" s="21"/>
      <c r="F138" s="9"/>
    </row>
    <row r="139" spans="1:6" ht="27.75" customHeight="1">
      <c r="A139" s="22"/>
      <c r="B139" s="1"/>
      <c r="C139" s="1"/>
      <c r="D139" s="21"/>
      <c r="F139" s="9"/>
    </row>
    <row r="140" spans="1:6" ht="27.75" customHeight="1">
      <c r="A140" s="22"/>
      <c r="B140" s="1"/>
      <c r="C140" s="1"/>
      <c r="D140" s="21"/>
      <c r="F140" s="9"/>
    </row>
    <row r="141" spans="1:6" ht="27.75" customHeight="1">
      <c r="A141" s="22"/>
      <c r="B141" s="1"/>
      <c r="C141" s="1"/>
      <c r="D141" s="21"/>
      <c r="F141" s="9"/>
    </row>
    <row r="142" spans="1:6" ht="27.75" customHeight="1">
      <c r="A142" s="22"/>
      <c r="B142" s="1"/>
      <c r="C142" s="1"/>
      <c r="D142" s="21"/>
      <c r="F142" s="9"/>
    </row>
    <row r="143" spans="1:6" ht="27.75" customHeight="1">
      <c r="A143" s="22"/>
      <c r="B143" s="1"/>
      <c r="C143" s="1"/>
      <c r="D143" s="21"/>
      <c r="F143" s="9"/>
    </row>
    <row r="144" spans="1:6" ht="27.75" customHeight="1">
      <c r="A144" s="22"/>
      <c r="B144" s="1"/>
      <c r="C144" s="1"/>
      <c r="D144" s="21"/>
      <c r="F144" s="9"/>
    </row>
    <row r="145" spans="1:6" ht="27.75" customHeight="1">
      <c r="A145" s="22"/>
      <c r="B145" s="1"/>
      <c r="C145" s="1"/>
      <c r="D145" s="21"/>
      <c r="F145" s="9"/>
    </row>
    <row r="146" spans="1:6" ht="27.75" customHeight="1">
      <c r="A146" s="22"/>
      <c r="B146" s="1"/>
      <c r="C146" s="1"/>
      <c r="D146" s="21"/>
      <c r="F146" s="9"/>
    </row>
    <row r="147" spans="1:6" ht="27.75" customHeight="1">
      <c r="A147" s="22"/>
      <c r="B147" s="1"/>
      <c r="C147" s="1"/>
      <c r="D147" s="21"/>
      <c r="F147" s="9"/>
    </row>
    <row r="148" spans="1:6" ht="27.75" customHeight="1">
      <c r="A148" s="22"/>
      <c r="B148" s="1"/>
      <c r="C148" s="1"/>
      <c r="D148" s="21"/>
      <c r="F148" s="9"/>
    </row>
    <row r="149" spans="1:6" ht="27.75" customHeight="1">
      <c r="A149" s="22"/>
      <c r="B149" s="1"/>
      <c r="C149" s="1"/>
      <c r="D149" s="21"/>
      <c r="F149" s="9"/>
    </row>
    <row r="150" spans="1:6" ht="27.75" customHeight="1">
      <c r="A150" s="22"/>
      <c r="B150" s="1"/>
      <c r="C150" s="1"/>
      <c r="D150" s="21"/>
      <c r="F150" s="9"/>
    </row>
    <row r="151" spans="1:6" ht="27.75" customHeight="1">
      <c r="A151" s="22"/>
      <c r="B151" s="1"/>
      <c r="C151" s="1"/>
      <c r="D151" s="21"/>
      <c r="F151" s="9"/>
    </row>
    <row r="152" spans="1:6" ht="27.75" customHeight="1">
      <c r="A152" s="22"/>
      <c r="B152" s="1"/>
      <c r="C152" s="1"/>
      <c r="D152" s="21"/>
      <c r="F152" s="9"/>
    </row>
    <row r="153" spans="1:6" ht="26.25" customHeight="1">
      <c r="A153" s="22"/>
      <c r="B153" s="1"/>
      <c r="C153" s="1"/>
      <c r="D153" s="21"/>
      <c r="F153" s="9"/>
    </row>
    <row r="154" spans="1:6" ht="30.75" customHeight="1">
      <c r="A154" s="22"/>
      <c r="B154" s="1"/>
      <c r="C154" s="1"/>
      <c r="D154" s="21"/>
      <c r="F154" s="9"/>
    </row>
    <row r="155" spans="1:6" s="56" customFormat="1" ht="26.25" customHeight="1" thickBot="1">
      <c r="A155" s="52" t="s">
        <v>89</v>
      </c>
      <c r="B155" s="53" t="s">
        <v>0</v>
      </c>
      <c r="C155" s="53" t="s">
        <v>0</v>
      </c>
      <c r="D155" s="54">
        <f>D57+D134</f>
        <v>2207966667854.15</v>
      </c>
      <c r="E155" s="55"/>
      <c r="F155" s="74">
        <f>D54-D155</f>
        <v>0</v>
      </c>
    </row>
    <row r="156" ht="33" customHeight="1">
      <c r="F156" s="9"/>
    </row>
    <row r="157" ht="28.5" customHeight="1">
      <c r="F157" s="9"/>
    </row>
    <row r="158" ht="15">
      <c r="F158" s="9"/>
    </row>
    <row r="159" spans="1:2" ht="15">
      <c r="A159" s="2"/>
      <c r="B159" s="57"/>
    </row>
    <row r="160" spans="2:4" ht="15">
      <c r="B160" s="58"/>
      <c r="C160" s="58"/>
      <c r="D160" s="59"/>
    </row>
    <row r="161" spans="2:4" ht="15">
      <c r="B161" s="58"/>
      <c r="C161" s="58"/>
      <c r="D161" s="59"/>
    </row>
    <row r="162" ht="15">
      <c r="D162" s="59"/>
    </row>
  </sheetData>
  <mergeCells count="4">
    <mergeCell ref="A4:A5"/>
    <mergeCell ref="A1:D1"/>
    <mergeCell ref="A2:D2"/>
    <mergeCell ref="B4:D4"/>
  </mergeCells>
  <printOptions horizontalCentered="1"/>
  <pageMargins left="0.4724409448818898" right="0.4724409448818898" top="0.7874015748031497" bottom="0.8661417322834646" header="0.3937007874015748" footer="0.511811023622047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user</cp:lastModifiedBy>
  <cp:lastPrinted>2015-04-13T10:16:50Z</cp:lastPrinted>
  <dcterms:created xsi:type="dcterms:W3CDTF">1998-07-08T01:53:42Z</dcterms:created>
  <dcterms:modified xsi:type="dcterms:W3CDTF">2015-04-26T00:48:06Z</dcterms:modified>
  <cp:category/>
  <cp:version/>
  <cp:contentType/>
  <cp:contentStatus/>
</cp:coreProperties>
</file>