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8472" windowHeight="3828" tabRatio="407" activeTab="0"/>
  </bookViews>
  <sheets>
    <sheet name="待納" sheetId="1" r:id="rId1"/>
  </sheets>
  <definedNames>
    <definedName name="_xlnm.Print_Area" localSheetId="0">'待納'!$A$1:$J$32</definedName>
    <definedName name="_xlnm.Print_Titles" localSheetId="0">'待納'!$2:$6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I18" authorId="0">
      <text>
        <r>
          <rPr>
            <b/>
            <sz val="9"/>
            <rFont val="新細明體"/>
            <family val="1"/>
          </rPr>
          <t>owner: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標楷體"/>
            <family val="4"/>
          </rPr>
          <t>含1.代墊日據時代臺銀海外分支機構存款及匯款本息款項701,479,975
2.收回以前年度彌補國安基金虧損數33,655,201,107</t>
        </r>
      </text>
    </comment>
  </commentList>
</comments>
</file>

<file path=xl/sharedStrings.xml><?xml version="1.0" encoding="utf-8"?>
<sst xmlns="http://schemas.openxmlformats.org/spreadsheetml/2006/main" count="42" uniqueCount="42">
  <si>
    <r>
      <t xml:space="preserve">合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計</t>
    </r>
  </si>
  <si>
    <t>年</t>
  </si>
  <si>
    <r>
      <t xml:space="preserve">小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      計</t>
    </r>
  </si>
  <si>
    <r>
      <t>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稱</t>
    </r>
  </si>
  <si>
    <r>
      <t xml:space="preserve">                   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</si>
  <si>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r>
      <t>稅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</si>
  <si>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r>
      <t>財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產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</si>
  <si>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度</t>
  </si>
  <si>
    <r>
      <t xml:space="preserve">               </t>
    </r>
    <r>
      <rPr>
        <sz val="12"/>
        <rFont val="新細明體"/>
        <family val="1"/>
      </rPr>
      <t>本</t>
    </r>
  </si>
  <si>
    <r>
      <t>罰款及賠償收</t>
    </r>
    <r>
      <rPr>
        <sz val="12"/>
        <rFont val="新細明體"/>
        <family val="1"/>
      </rPr>
      <t>入</t>
    </r>
  </si>
  <si>
    <r>
      <t xml:space="preserve">其 </t>
    </r>
    <r>
      <rPr>
        <sz val="12"/>
        <rFont val="新細明體"/>
        <family val="1"/>
      </rPr>
      <t xml:space="preserve"> 他 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入</t>
    </r>
  </si>
  <si>
    <r>
      <t>規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費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</si>
  <si>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營業盈餘及事業收入</t>
  </si>
  <si>
    <t>總  決  算</t>
  </si>
  <si>
    <t xml:space="preserve"> 中華民國</t>
  </si>
  <si>
    <t>單位：新臺幣元</t>
  </si>
  <si>
    <r>
      <t>各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歲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入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待</t>
    </r>
  </si>
  <si>
    <r>
      <t>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庫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款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</si>
  <si>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>中  央  政  府</t>
  </si>
  <si>
    <t xml:space="preserve">       之待納庫數，以作為未來向日方求償之依據。截至本年度止該項墊付款為701,479,975元，包括：90年度357,410,074   元、91年度144,287,388元、92年度197,111,752元、93年度263,213元、95年度2,407,548元。</t>
  </si>
  <si>
    <t>外交部主管</t>
  </si>
  <si>
    <t>領事事務局</t>
  </si>
  <si>
    <t>財政部主管</t>
  </si>
  <si>
    <t>財政部</t>
  </si>
  <si>
    <t>臺北市國稅局</t>
  </si>
  <si>
    <t>臺灣省北區國稅局及所屬</t>
  </si>
  <si>
    <t>臺灣省中區國稅局及所屬</t>
  </si>
  <si>
    <t>臺灣省南區國稅局及所屬</t>
  </si>
  <si>
    <t>高雄市國稅局</t>
  </si>
  <si>
    <t>合　　　　　計</t>
  </si>
  <si>
    <t>註：依「日據時代株式會社臺灣銀行海外分支機構存款及匯款處理條例」第八條規定，主管機關財政部指定臺灣銀行　代墊日據時代株式會社臺灣銀行海外分支機構存款及匯款本息款項，分年由該行繳庫盈餘中減列歸還並列為財政部</t>
  </si>
  <si>
    <t>國防部主管</t>
  </si>
  <si>
    <t>國防部所屬</t>
  </si>
  <si>
    <t>關稅總局及所屬</t>
  </si>
  <si>
    <t>法務部主管</t>
  </si>
  <si>
    <t>臺灣新北地方法院檢察署</t>
  </si>
  <si>
    <t>內政部主管</t>
  </si>
  <si>
    <t>內政部</t>
  </si>
  <si>
    <t>關務署及所屬</t>
  </si>
  <si>
    <t>衛生福利部317,199,852</t>
  </si>
  <si>
    <t>103年12月31日</t>
  </si>
  <si>
    <t>以   前   年   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</si>
</sst>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_);[Red]\(#,##0.00\)"/>
    <numFmt numFmtId="180" formatCode="#,##0.00;[Red]\-#,##0.00;&quot;_&quot;"/>
    <numFmt numFmtId="181" formatCode="#,##0.00;[Red]\-#,##0.00;&quot;-&quot;"/>
  </numFmts>
  <fonts count="1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細明體"/>
      <family val="3"/>
    </font>
    <font>
      <b/>
      <u val="single"/>
      <sz val="18"/>
      <name val="Times New Roman"/>
      <family val="1"/>
    </font>
    <font>
      <sz val="9"/>
      <name val="標楷體"/>
      <family val="4"/>
    </font>
    <font>
      <b/>
      <sz val="9"/>
      <name val="Arial"/>
      <family val="2"/>
    </font>
    <font>
      <sz val="9"/>
      <name val="Arial"/>
      <family val="2"/>
    </font>
    <font>
      <b/>
      <sz val="9"/>
      <name val="新細明體"/>
      <family val="1"/>
    </font>
    <font>
      <sz val="12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shrinkToFit="1"/>
    </xf>
    <xf numFmtId="0" fontId="2" fillId="0" borderId="5" xfId="0" applyFont="1" applyBorder="1" applyAlignment="1">
      <alignment horizontal="right" vertical="center"/>
    </xf>
    <xf numFmtId="43" fontId="0" fillId="0" borderId="0" xfId="15" applyAlignment="1">
      <alignment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Border="1" applyAlignment="1" quotePrefix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0" borderId="0" xfId="15" applyFont="1" applyAlignment="1">
      <alignment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80" fontId="11" fillId="0" borderId="7" xfId="0" applyNumberFormat="1" applyFont="1" applyBorder="1" applyAlignment="1">
      <alignment/>
    </xf>
    <xf numFmtId="180" fontId="12" fillId="0" borderId="7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80" fontId="12" fillId="0" borderId="9" xfId="0" applyNumberFormat="1" applyFont="1" applyBorder="1" applyAlignment="1">
      <alignment/>
    </xf>
    <xf numFmtId="0" fontId="3" fillId="0" borderId="0" xfId="0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left" indent="1"/>
    </xf>
    <xf numFmtId="177" fontId="12" fillId="0" borderId="9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80" fontId="11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2209800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200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35</xdr:col>
      <xdr:colOff>190500</xdr:colOff>
      <xdr:row>72</xdr:row>
      <xdr:rowOff>66675</xdr:rowOff>
    </xdr:from>
    <xdr:ext cx="304800" cy="180975"/>
    <xdr:sp>
      <xdr:nvSpPr>
        <xdr:cNvPr id="2" name="TextBox 3"/>
        <xdr:cNvSpPr txBox="1">
          <a:spLocks noChangeArrowheads="1"/>
        </xdr:cNvSpPr>
      </xdr:nvSpPr>
      <xdr:spPr>
        <a:xfrm>
          <a:off x="31108650" y="170307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(註)</a:t>
          </a:r>
        </a:p>
      </xdr:txBody>
    </xdr:sp>
    <xdr:clientData/>
  </xdr:oneCellAnchor>
  <xdr:oneCellAnchor>
    <xdr:from>
      <xdr:col>9</xdr:col>
      <xdr:colOff>104775</xdr:colOff>
      <xdr:row>17</xdr:row>
      <xdr:rowOff>238125</xdr:rowOff>
    </xdr:from>
    <xdr:ext cx="266700" cy="161925"/>
    <xdr:sp>
      <xdr:nvSpPr>
        <xdr:cNvPr id="3" name="TextBox 5"/>
        <xdr:cNvSpPr txBox="1">
          <a:spLocks noChangeArrowheads="1"/>
        </xdr:cNvSpPr>
      </xdr:nvSpPr>
      <xdr:spPr>
        <a:xfrm>
          <a:off x="12468225" y="36004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(註)</a:t>
          </a:r>
        </a:p>
      </xdr:txBody>
    </xdr:sp>
    <xdr:clientData/>
  </xdr:oneCellAnchor>
  <xdr:oneCellAnchor>
    <xdr:from>
      <xdr:col>9</xdr:col>
      <xdr:colOff>104775</xdr:colOff>
      <xdr:row>16</xdr:row>
      <xdr:rowOff>0</xdr:rowOff>
    </xdr:from>
    <xdr:ext cx="0" cy="161925"/>
    <xdr:sp>
      <xdr:nvSpPr>
        <xdr:cNvPr id="4" name="TextBox 8"/>
        <xdr:cNvSpPr txBox="1">
          <a:spLocks noChangeArrowheads="1"/>
        </xdr:cNvSpPr>
      </xdr:nvSpPr>
      <xdr:spPr>
        <a:xfrm>
          <a:off x="12468225" y="2809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7" sqref="F17"/>
    </sheetView>
  </sheetViews>
  <sheetFormatPr defaultColWidth="9.00390625" defaultRowHeight="16.5"/>
  <cols>
    <col min="1" max="1" width="29.00390625" style="0" customWidth="1"/>
    <col min="2" max="2" width="16.875" style="0" customWidth="1"/>
    <col min="3" max="3" width="15.75390625" style="0" customWidth="1"/>
    <col min="4" max="4" width="14.75390625" style="0" customWidth="1"/>
    <col min="5" max="5" width="14.625" style="0" customWidth="1"/>
    <col min="6" max="6" width="17.875" style="0" customWidth="1"/>
    <col min="7" max="7" width="17.375" style="0" customWidth="1"/>
    <col min="8" max="8" width="17.50390625" style="0" customWidth="1"/>
    <col min="9" max="9" width="18.50390625" style="51" customWidth="1"/>
    <col min="10" max="10" width="18.50390625" style="0" customWidth="1"/>
  </cols>
  <sheetData>
    <row r="1" spans="1:9" ht="16.5">
      <c r="A1" s="24"/>
      <c r="B1" s="24"/>
      <c r="C1" s="24"/>
      <c r="D1" s="24"/>
      <c r="E1" s="24"/>
      <c r="I1" s="48"/>
    </row>
    <row r="2" spans="1:10" ht="15.75" customHeight="1">
      <c r="A2" s="57" t="s">
        <v>18</v>
      </c>
      <c r="B2" s="57"/>
      <c r="C2" s="57"/>
      <c r="D2" s="57"/>
      <c r="E2" s="57"/>
      <c r="F2" s="52" t="s">
        <v>13</v>
      </c>
      <c r="G2" s="52"/>
      <c r="H2" s="52"/>
      <c r="I2" s="52"/>
      <c r="J2" s="52"/>
    </row>
    <row r="3" spans="1:10" ht="23.25" customHeight="1">
      <c r="A3" s="1"/>
      <c r="B3" s="1"/>
      <c r="E3" s="19" t="s">
        <v>16</v>
      </c>
      <c r="F3" s="20" t="s">
        <v>17</v>
      </c>
      <c r="H3" s="1"/>
      <c r="I3" s="49"/>
      <c r="J3" s="1"/>
    </row>
    <row r="4" spans="1:10" ht="21" customHeight="1" thickBot="1">
      <c r="A4" s="1"/>
      <c r="B4" s="1"/>
      <c r="E4" s="21" t="s">
        <v>14</v>
      </c>
      <c r="F4" s="22" t="s">
        <v>40</v>
      </c>
      <c r="H4" s="1"/>
      <c r="I4" s="49"/>
      <c r="J4" s="23" t="s">
        <v>15</v>
      </c>
    </row>
    <row r="5" spans="1:10" s="2" customFormat="1" ht="21" customHeight="1">
      <c r="A5" s="10" t="s">
        <v>4</v>
      </c>
      <c r="B5" s="13" t="s">
        <v>8</v>
      </c>
      <c r="C5" s="5"/>
      <c r="D5" s="5"/>
      <c r="E5" s="12" t="s">
        <v>1</v>
      </c>
      <c r="F5" s="12"/>
      <c r="G5" s="3" t="s">
        <v>7</v>
      </c>
      <c r="H5" s="4"/>
      <c r="I5" s="53" t="s">
        <v>41</v>
      </c>
      <c r="J5" s="55" t="s">
        <v>0</v>
      </c>
    </row>
    <row r="6" spans="1:10" s="9" customFormat="1" ht="28.5" customHeight="1" thickBot="1">
      <c r="A6" s="7" t="s">
        <v>3</v>
      </c>
      <c r="B6" s="6" t="s">
        <v>5</v>
      </c>
      <c r="C6" s="8" t="s">
        <v>9</v>
      </c>
      <c r="D6" s="6" t="s">
        <v>11</v>
      </c>
      <c r="E6" s="6" t="s">
        <v>6</v>
      </c>
      <c r="F6" s="17" t="s">
        <v>12</v>
      </c>
      <c r="G6" s="6" t="s">
        <v>10</v>
      </c>
      <c r="H6" s="6" t="s">
        <v>2</v>
      </c>
      <c r="I6" s="54"/>
      <c r="J6" s="56"/>
    </row>
    <row r="7" spans="1:10" s="42" customFormat="1" ht="35.25" customHeight="1">
      <c r="A7" s="39" t="s">
        <v>29</v>
      </c>
      <c r="B7" s="40">
        <f>B10+B13+B17</f>
        <v>604589835</v>
      </c>
      <c r="C7" s="40">
        <f aca="true" t="shared" si="0" ref="C7:I7">C10+C13+C17</f>
        <v>262053234</v>
      </c>
      <c r="D7" s="40">
        <f t="shared" si="0"/>
        <v>29021883</v>
      </c>
      <c r="E7" s="46">
        <f t="shared" si="0"/>
        <v>0</v>
      </c>
      <c r="F7" s="46">
        <f t="shared" si="0"/>
        <v>0</v>
      </c>
      <c r="G7" s="46">
        <f t="shared" si="0"/>
        <v>19072</v>
      </c>
      <c r="H7" s="40">
        <f t="shared" si="0"/>
        <v>895684024</v>
      </c>
      <c r="I7" s="40">
        <f t="shared" si="0"/>
        <v>96432129021</v>
      </c>
      <c r="J7" s="41">
        <f>J10+J13+J17</f>
        <v>97327813045</v>
      </c>
    </row>
    <row r="8" spans="1:12" s="18" customFormat="1" ht="30" customHeight="1" hidden="1">
      <c r="A8" s="26" t="s">
        <v>34</v>
      </c>
      <c r="B8" s="30">
        <f aca="true" t="shared" si="1" ref="B8:I8">SUM(B9:B9)</f>
        <v>0</v>
      </c>
      <c r="C8" s="30">
        <f t="shared" si="1"/>
        <v>0</v>
      </c>
      <c r="D8" s="33">
        <f t="shared" si="1"/>
        <v>0</v>
      </c>
      <c r="E8" s="30">
        <f t="shared" si="1"/>
        <v>0</v>
      </c>
      <c r="F8" s="30">
        <f t="shared" si="1"/>
        <v>0</v>
      </c>
      <c r="G8" s="33">
        <f t="shared" si="1"/>
        <v>0</v>
      </c>
      <c r="H8" s="33">
        <f t="shared" si="1"/>
        <v>0</v>
      </c>
      <c r="I8" s="30">
        <f t="shared" si="1"/>
        <v>0</v>
      </c>
      <c r="J8" s="36">
        <f>SUM(J9:J9)</f>
        <v>0</v>
      </c>
      <c r="K8" s="27"/>
      <c r="L8" s="27"/>
    </row>
    <row r="9" spans="1:12" s="18" customFormat="1" ht="30" customHeight="1" hidden="1">
      <c r="A9" s="25" t="s">
        <v>35</v>
      </c>
      <c r="B9" s="31">
        <v>0</v>
      </c>
      <c r="C9" s="31">
        <v>0</v>
      </c>
      <c r="D9" s="35"/>
      <c r="E9" s="31">
        <v>0</v>
      </c>
      <c r="F9" s="31">
        <v>0</v>
      </c>
      <c r="G9" s="35"/>
      <c r="H9" s="35">
        <f>SUM(B9:G9)</f>
        <v>0</v>
      </c>
      <c r="I9" s="31"/>
      <c r="J9" s="32">
        <f>H9+I9</f>
        <v>0</v>
      </c>
      <c r="K9" s="27"/>
      <c r="L9" s="27"/>
    </row>
    <row r="10" spans="1:12" s="18" customFormat="1" ht="30" customHeight="1" hidden="1">
      <c r="A10" s="26" t="s">
        <v>36</v>
      </c>
      <c r="B10" s="30">
        <f aca="true" t="shared" si="2" ref="B10:I10">SUM(B11:B11)</f>
        <v>0</v>
      </c>
      <c r="C10" s="30">
        <f t="shared" si="2"/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6">
        <f>SUM(J11:J11)</f>
        <v>0</v>
      </c>
      <c r="K10" s="27"/>
      <c r="L10" s="27"/>
    </row>
    <row r="11" spans="1:12" s="18" customFormat="1" ht="30" customHeight="1" hidden="1">
      <c r="A11" s="25" t="s">
        <v>37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f>SUM(B11:G11)</f>
        <v>0</v>
      </c>
      <c r="I11" s="31"/>
      <c r="J11" s="32">
        <f>H11+I11</f>
        <v>0</v>
      </c>
      <c r="K11" s="27"/>
      <c r="L11" s="27"/>
    </row>
    <row r="12" spans="1:12" s="18" customFormat="1" ht="20.25" customHeight="1" hidden="1">
      <c r="A12" s="47" t="s">
        <v>39</v>
      </c>
      <c r="B12" s="31"/>
      <c r="C12" s="31"/>
      <c r="D12" s="31"/>
      <c r="E12" s="31"/>
      <c r="F12" s="31"/>
      <c r="G12" s="31"/>
      <c r="H12" s="31"/>
      <c r="I12" s="31"/>
      <c r="J12" s="32"/>
      <c r="K12" s="27"/>
      <c r="L12" s="27"/>
    </row>
    <row r="13" spans="1:12" s="18" customFormat="1" ht="30" customHeight="1">
      <c r="A13" s="26" t="s">
        <v>20</v>
      </c>
      <c r="B13" s="30">
        <f aca="true" t="shared" si="3" ref="B13:I13">SUM(B14:B14)</f>
        <v>0</v>
      </c>
      <c r="C13" s="30">
        <f t="shared" si="3"/>
        <v>0</v>
      </c>
      <c r="D13" s="33">
        <f t="shared" si="3"/>
        <v>29021883</v>
      </c>
      <c r="E13" s="30">
        <f t="shared" si="3"/>
        <v>0</v>
      </c>
      <c r="F13" s="30">
        <f t="shared" si="3"/>
        <v>0</v>
      </c>
      <c r="G13" s="30">
        <f t="shared" si="3"/>
        <v>19072</v>
      </c>
      <c r="H13" s="33">
        <f t="shared" si="3"/>
        <v>29040955</v>
      </c>
      <c r="I13" s="30">
        <f t="shared" si="3"/>
        <v>0</v>
      </c>
      <c r="J13" s="36">
        <f>SUM(J14:J14)</f>
        <v>29040955</v>
      </c>
      <c r="K13" s="27"/>
      <c r="L13" s="27"/>
    </row>
    <row r="14" spans="1:12" s="18" customFormat="1" ht="30" customHeight="1">
      <c r="A14" s="25" t="s">
        <v>21</v>
      </c>
      <c r="B14" s="31">
        <v>0</v>
      </c>
      <c r="C14" s="31">
        <v>0</v>
      </c>
      <c r="D14" s="31">
        <v>29021883</v>
      </c>
      <c r="E14" s="31">
        <v>0</v>
      </c>
      <c r="F14" s="31">
        <v>0</v>
      </c>
      <c r="G14" s="35">
        <v>19072</v>
      </c>
      <c r="H14" s="35">
        <f>SUM(B14:G14)</f>
        <v>29040955</v>
      </c>
      <c r="I14" s="31">
        <v>0</v>
      </c>
      <c r="J14" s="32">
        <f>H14+I14</f>
        <v>29040955</v>
      </c>
      <c r="K14" s="27"/>
      <c r="L14" s="27"/>
    </row>
    <row r="15" spans="1:10" s="28" customFormat="1" ht="43.5" customHeight="1" hidden="1">
      <c r="A15" s="26" t="s">
        <v>31</v>
      </c>
      <c r="B15" s="30">
        <f>SUM(B16:B16)</f>
        <v>0</v>
      </c>
      <c r="C15" s="30">
        <f>SUM(C16:C16)</f>
        <v>0</v>
      </c>
      <c r="D15" s="30">
        <f>SUM(D16:D16)</f>
        <v>0</v>
      </c>
      <c r="E15" s="30">
        <f>SUM(E16:E16)</f>
        <v>0</v>
      </c>
      <c r="F15" s="30">
        <f>SUM(F16:F16)</f>
        <v>0</v>
      </c>
      <c r="G15" s="30">
        <f>SUM(G16:G16)</f>
        <v>0</v>
      </c>
      <c r="H15" s="30">
        <f>SUM(H16:H16)</f>
        <v>0</v>
      </c>
      <c r="I15" s="30">
        <f>SUM(I16:I16)</f>
        <v>0</v>
      </c>
      <c r="J15" s="36">
        <f>SUM(J16:J16)</f>
        <v>0</v>
      </c>
    </row>
    <row r="16" spans="1:10" s="27" customFormat="1" ht="32.25" customHeight="1" hidden="1">
      <c r="A16" s="25" t="s">
        <v>32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f>SUM(B16:G16)</f>
        <v>0</v>
      </c>
      <c r="I16" s="31">
        <v>0</v>
      </c>
      <c r="J16" s="31">
        <f>H16+I16</f>
        <v>0</v>
      </c>
    </row>
    <row r="17" spans="1:10" s="28" customFormat="1" ht="43.5" customHeight="1">
      <c r="A17" s="26" t="s">
        <v>22</v>
      </c>
      <c r="B17" s="33">
        <f aca="true" t="shared" si="4" ref="B17:J17">SUM(B18:B25)</f>
        <v>604589835</v>
      </c>
      <c r="C17" s="33">
        <f t="shared" si="4"/>
        <v>262053234</v>
      </c>
      <c r="D17" s="30">
        <f t="shared" si="4"/>
        <v>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3">
        <f t="shared" si="4"/>
        <v>866643069</v>
      </c>
      <c r="I17" s="33">
        <f t="shared" si="4"/>
        <v>96432129021</v>
      </c>
      <c r="J17" s="34">
        <f t="shared" si="4"/>
        <v>97298772090</v>
      </c>
    </row>
    <row r="18" spans="1:10" s="27" customFormat="1" ht="32.25" customHeight="1">
      <c r="A18" s="25" t="s">
        <v>23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f aca="true" t="shared" si="5" ref="H18:H24">SUM(B18:G18)</f>
        <v>0</v>
      </c>
      <c r="I18" s="35">
        <v>34356681082</v>
      </c>
      <c r="J18" s="32">
        <f aca="true" t="shared" si="6" ref="J18:J24">H18+I18</f>
        <v>34356681082</v>
      </c>
    </row>
    <row r="19" spans="1:10" s="27" customFormat="1" ht="32.25" customHeight="1" hidden="1">
      <c r="A19" s="25" t="s">
        <v>33</v>
      </c>
      <c r="B19" s="35"/>
      <c r="C19" s="35"/>
      <c r="D19" s="31"/>
      <c r="E19" s="31">
        <v>0</v>
      </c>
      <c r="F19" s="31">
        <v>0</v>
      </c>
      <c r="G19" s="31">
        <v>0</v>
      </c>
      <c r="H19" s="35">
        <f>SUM(B19:G19)</f>
        <v>0</v>
      </c>
      <c r="I19" s="31">
        <v>0</v>
      </c>
      <c r="J19" s="32">
        <f>H19+I19</f>
        <v>0</v>
      </c>
    </row>
    <row r="20" spans="1:10" s="27" customFormat="1" ht="32.25" customHeight="1">
      <c r="A20" s="25" t="s">
        <v>24</v>
      </c>
      <c r="B20" s="35">
        <v>356194107</v>
      </c>
      <c r="C20" s="35">
        <v>174400183</v>
      </c>
      <c r="D20" s="31">
        <v>0</v>
      </c>
      <c r="E20" s="31">
        <v>0</v>
      </c>
      <c r="F20" s="31">
        <v>0</v>
      </c>
      <c r="G20" s="31">
        <v>0</v>
      </c>
      <c r="H20" s="35">
        <f t="shared" si="5"/>
        <v>530594290</v>
      </c>
      <c r="I20" s="35">
        <v>36426217268</v>
      </c>
      <c r="J20" s="32">
        <f t="shared" si="6"/>
        <v>36956811558</v>
      </c>
    </row>
    <row r="21" spans="1:10" s="27" customFormat="1" ht="32.25" customHeight="1">
      <c r="A21" s="25" t="s">
        <v>25</v>
      </c>
      <c r="B21" s="35">
        <v>72761618</v>
      </c>
      <c r="C21" s="35">
        <v>27008936</v>
      </c>
      <c r="D21" s="31">
        <v>0</v>
      </c>
      <c r="E21" s="31">
        <v>0</v>
      </c>
      <c r="F21" s="31">
        <v>0</v>
      </c>
      <c r="G21" s="31">
        <v>0</v>
      </c>
      <c r="H21" s="35">
        <f t="shared" si="5"/>
        <v>99770554</v>
      </c>
      <c r="I21" s="35">
        <v>11742330425</v>
      </c>
      <c r="J21" s="32">
        <f t="shared" si="6"/>
        <v>11842100979</v>
      </c>
    </row>
    <row r="22" spans="1:10" s="27" customFormat="1" ht="32.25" customHeight="1">
      <c r="A22" s="25" t="s">
        <v>26</v>
      </c>
      <c r="B22" s="35">
        <v>40112795</v>
      </c>
      <c r="C22" s="35">
        <v>28544447</v>
      </c>
      <c r="D22" s="31">
        <v>0</v>
      </c>
      <c r="E22" s="31">
        <v>0</v>
      </c>
      <c r="F22" s="31">
        <v>0</v>
      </c>
      <c r="G22" s="31">
        <v>0</v>
      </c>
      <c r="H22" s="35">
        <f t="shared" si="5"/>
        <v>68657242</v>
      </c>
      <c r="I22" s="35">
        <v>3684203879</v>
      </c>
      <c r="J22" s="32">
        <f t="shared" si="6"/>
        <v>3752861121</v>
      </c>
    </row>
    <row r="23" spans="1:10" s="27" customFormat="1" ht="32.25" customHeight="1">
      <c r="A23" s="25" t="s">
        <v>27</v>
      </c>
      <c r="B23" s="35">
        <v>26089075</v>
      </c>
      <c r="C23" s="35">
        <v>12414028</v>
      </c>
      <c r="D23" s="31">
        <v>0</v>
      </c>
      <c r="E23" s="31">
        <v>0</v>
      </c>
      <c r="F23" s="31">
        <v>0</v>
      </c>
      <c r="G23" s="31">
        <v>0</v>
      </c>
      <c r="H23" s="35">
        <f t="shared" si="5"/>
        <v>38503103</v>
      </c>
      <c r="I23" s="35">
        <v>4184495705</v>
      </c>
      <c r="J23" s="32">
        <f t="shared" si="6"/>
        <v>4222998808</v>
      </c>
    </row>
    <row r="24" spans="1:10" s="27" customFormat="1" ht="32.25" customHeight="1">
      <c r="A24" s="25" t="s">
        <v>28</v>
      </c>
      <c r="B24" s="35">
        <v>109432240</v>
      </c>
      <c r="C24" s="35">
        <v>19238839</v>
      </c>
      <c r="D24" s="31">
        <v>0</v>
      </c>
      <c r="E24" s="31">
        <v>0</v>
      </c>
      <c r="F24" s="31">
        <v>0</v>
      </c>
      <c r="G24" s="31">
        <v>0</v>
      </c>
      <c r="H24" s="35">
        <f t="shared" si="5"/>
        <v>128671079</v>
      </c>
      <c r="I24" s="35">
        <v>6035380617</v>
      </c>
      <c r="J24" s="32">
        <f t="shared" si="6"/>
        <v>6164051696</v>
      </c>
    </row>
    <row r="25" spans="1:10" s="27" customFormat="1" ht="32.25" customHeight="1">
      <c r="A25" s="25" t="s">
        <v>38</v>
      </c>
      <c r="B25" s="35"/>
      <c r="C25" s="35">
        <v>446801</v>
      </c>
      <c r="D25" s="31">
        <v>0</v>
      </c>
      <c r="E25" s="31">
        <v>0</v>
      </c>
      <c r="F25" s="31">
        <v>0</v>
      </c>
      <c r="G25" s="31">
        <v>0</v>
      </c>
      <c r="H25" s="35">
        <f>SUM(B25:G25)</f>
        <v>446801</v>
      </c>
      <c r="I25" s="35">
        <v>2820045</v>
      </c>
      <c r="J25" s="32">
        <f>H25+I25</f>
        <v>3266846</v>
      </c>
    </row>
    <row r="26" spans="1:10" s="27" customFormat="1" ht="24.75" customHeight="1">
      <c r="A26" s="25"/>
      <c r="B26" s="35"/>
      <c r="C26" s="35"/>
      <c r="D26" s="31"/>
      <c r="E26" s="31"/>
      <c r="F26" s="31"/>
      <c r="G26" s="31"/>
      <c r="H26" s="35"/>
      <c r="I26" s="35"/>
      <c r="J26" s="32"/>
    </row>
    <row r="27" spans="1:10" s="27" customFormat="1" ht="32.25" customHeight="1">
      <c r="A27" s="25"/>
      <c r="B27" s="35"/>
      <c r="C27" s="35"/>
      <c r="D27" s="31"/>
      <c r="E27" s="31"/>
      <c r="F27" s="31"/>
      <c r="G27" s="31"/>
      <c r="H27" s="35"/>
      <c r="I27" s="35"/>
      <c r="J27" s="32"/>
    </row>
    <row r="28" spans="1:10" s="29" customFormat="1" ht="31.5" customHeight="1">
      <c r="A28" s="25"/>
      <c r="B28" s="31"/>
      <c r="C28" s="31"/>
      <c r="D28" s="31"/>
      <c r="E28" s="31"/>
      <c r="F28" s="31"/>
      <c r="G28" s="31"/>
      <c r="H28" s="31"/>
      <c r="I28" s="35"/>
      <c r="J28" s="32"/>
    </row>
    <row r="29" spans="1:10" s="29" customFormat="1" ht="29.25" customHeight="1">
      <c r="A29" s="25"/>
      <c r="B29" s="31"/>
      <c r="C29" s="31"/>
      <c r="D29" s="31"/>
      <c r="E29" s="31"/>
      <c r="F29" s="31"/>
      <c r="G29" s="31"/>
      <c r="H29" s="31"/>
      <c r="I29" s="35"/>
      <c r="J29" s="32"/>
    </row>
    <row r="30" spans="1:10" s="29" customFormat="1" ht="36.75" customHeight="1" thickBot="1">
      <c r="A30" s="43"/>
      <c r="B30" s="38"/>
      <c r="C30" s="38"/>
      <c r="D30" s="38"/>
      <c r="E30" s="38"/>
      <c r="F30" s="38"/>
      <c r="G30" s="38"/>
      <c r="H30" s="38"/>
      <c r="I30" s="44"/>
      <c r="J30" s="45"/>
    </row>
    <row r="31" spans="1:12" ht="17.25" customHeight="1">
      <c r="A31" s="14" t="s">
        <v>30</v>
      </c>
      <c r="I31" s="50"/>
      <c r="L31" s="37"/>
    </row>
    <row r="32" spans="1:9" ht="15" customHeight="1">
      <c r="A32" s="15" t="s">
        <v>19</v>
      </c>
      <c r="H32" s="11"/>
      <c r="I32" s="50"/>
    </row>
    <row r="33" spans="2:10" ht="15.75">
      <c r="B33" s="16"/>
      <c r="C33" s="16"/>
      <c r="D33" s="16"/>
      <c r="E33" s="16"/>
      <c r="F33" s="16"/>
      <c r="G33" s="16"/>
      <c r="H33" s="16"/>
      <c r="I33" s="16"/>
      <c r="J33" s="16"/>
    </row>
    <row r="34" ht="15.75">
      <c r="G34" s="37"/>
    </row>
  </sheetData>
  <mergeCells count="4">
    <mergeCell ref="F2:J2"/>
    <mergeCell ref="I5:I6"/>
    <mergeCell ref="J5:J6"/>
    <mergeCell ref="A2:E2"/>
  </mergeCells>
  <printOptions horizontalCentered="1"/>
  <pageMargins left="0.5511811023622047" right="0.5511811023622047" top="0.6299212598425197" bottom="0.8661417322834646" header="0.3937007874015748" footer="0.31496062992125984"/>
  <pageSetup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user</cp:lastModifiedBy>
  <cp:lastPrinted>2015-04-14T09:22:10Z</cp:lastPrinted>
  <dcterms:created xsi:type="dcterms:W3CDTF">1998-07-21T01:07:27Z</dcterms:created>
  <dcterms:modified xsi:type="dcterms:W3CDTF">2015-04-26T01:08:09Z</dcterms:modified>
  <cp:category/>
  <cp:version/>
  <cp:contentType/>
  <cp:contentStatus/>
</cp:coreProperties>
</file>