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80" activeTab="0"/>
  </bookViews>
  <sheets>
    <sheet name="陳核版-給審計部格式" sheetId="1" r:id="rId1"/>
  </sheets>
  <definedNames>
    <definedName name="_xlnm.Print_Area" localSheetId="0">'陳核版-給審計部格式'!$A$1:$C$164</definedName>
    <definedName name="_xlnm.Print_Titles" localSheetId="0">'陳核版-給審計部格式'!$1:$5</definedName>
  </definedNames>
  <calcPr fullCalcOnLoad="1"/>
</workbook>
</file>

<file path=xl/sharedStrings.xml><?xml version="1.0" encoding="utf-8"?>
<sst xmlns="http://schemas.openxmlformats.org/spreadsheetml/2006/main" count="164" uniqueCount="147">
  <si>
    <t>中央政府總決算</t>
  </si>
  <si>
    <t>現金出納表</t>
  </si>
  <si>
    <t>中華民國105年度</t>
  </si>
  <si>
    <t xml:space="preserve"> 單位：新臺幣元</t>
  </si>
  <si>
    <t>項   目   及   摘   要</t>
  </si>
  <si>
    <r>
      <rPr>
        <sz val="10"/>
        <rFont val="標楷體"/>
        <family val="4"/>
      </rPr>
      <t>小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</rPr>
      <t>計</t>
    </r>
  </si>
  <si>
    <t>合    計</t>
  </si>
  <si>
    <t>一、上年度結存</t>
  </si>
  <si>
    <t>(一)專戶存款</t>
  </si>
  <si>
    <t>(二)各機關現金</t>
  </si>
  <si>
    <t>(三)公庫存款</t>
  </si>
  <si>
    <t>二、收項</t>
  </si>
  <si>
    <t>(一)本年度歲入實現數</t>
  </si>
  <si>
    <t>ˉ1.實現數</t>
  </si>
  <si>
    <t>ˉ2.應收數</t>
  </si>
  <si>
    <t>ˉˉ(3.)保留數</t>
  </si>
  <si>
    <t>(二)以前年度歲入應收數</t>
  </si>
  <si>
    <t>ˉ2.註銷數</t>
  </si>
  <si>
    <t>ˉ3.以前年度轉入調整數</t>
  </si>
  <si>
    <t>ˉ3.審修淨(增)減數</t>
  </si>
  <si>
    <t>ˉ5.本年度新增應收數(-)</t>
  </si>
  <si>
    <t>(三)以前年度歲入保留數</t>
  </si>
  <si>
    <t>ˉˉ(4.)審修淨(增)減數</t>
  </si>
  <si>
    <t>ˉˉ(5.)本年度新增保留數(-)</t>
  </si>
  <si>
    <t>(四)本年度債務舉借實現數</t>
  </si>
  <si>
    <t>ˉ2.保留數</t>
  </si>
  <si>
    <t>(五)以前年度債務舉借保留數</t>
  </si>
  <si>
    <t>ˉ1.以前年度轉入實現數</t>
  </si>
  <si>
    <t>ˉ2.審修淨(增)減數</t>
  </si>
  <si>
    <t>(六)以前年度特別決算收入應收(保留)數</t>
  </si>
  <si>
    <t>ˉ1.國軍老舊眷村改建特別決算歲入實現數</t>
  </si>
  <si>
    <t>ˉ2.國軍老舊眷村改建特別決算歲入應收註銷數</t>
  </si>
  <si>
    <t>ˉˉ(2.)石門水庫及其集水區整治計畫第1期特別決算舉借債務實現數</t>
  </si>
  <si>
    <t>ˉ3.振興經濟擴大公共建設特別決算債務舉借實現數（100年度）</t>
  </si>
  <si>
    <t>ˉ4.石門水庫及其集水區整治計畫第2期特別決算債務舉借實現數</t>
  </si>
  <si>
    <t>ˉˉ(5.)莫拉克颱風災後重建特別決算債務舉借實現數</t>
  </si>
  <si>
    <t>ˉˉ(6.)易淹水地區水患治理計畫第3期特別決算債務舉借實現數</t>
  </si>
  <si>
    <t>ˉ5.流域綜合治理計畫第1期特別決算債務舉借實現數</t>
  </si>
  <si>
    <t>ˉˉ(7.)擴大公共建設投資計畫特別決算債務舉借註銷數（94年度）</t>
  </si>
  <si>
    <t>ˉˉ(8.)基隆河整體治理計畫(前期計畫)特別決算債務舉借註銷數</t>
  </si>
  <si>
    <t>ˉ6.擴大公共建設投資計畫特別決算債務舉借註銷數（97年度）</t>
  </si>
  <si>
    <t>ˉˉ(10.)石門水庫及其集水區整治計畫第1期特別決算債務舉借註銷數</t>
  </si>
  <si>
    <t>ˉ7.振興經濟擴大公共建設特別決算債務舉借註銷數（98年度）</t>
  </si>
  <si>
    <t>ˉˉ(12.)易淹水地區水患治理計畫第2期特別決算註銷數</t>
  </si>
  <si>
    <t>ˉˉ(13.)振興經濟擴大公共建設特別決算債務舉借註銷數（99年度）</t>
  </si>
  <si>
    <t>ˉ8.石門水庫及其集水區整治計畫第2期特別決算債務舉借註銷數</t>
  </si>
  <si>
    <t>ˉ9.振興經濟擴大公共建設特別決算債務舉借註銷數（100年度）</t>
  </si>
  <si>
    <t>ˉ10.莫拉克颱風災後重建特別決算債務舉借註銷數</t>
  </si>
  <si>
    <t>ˉ11.流域綜合治理計畫第1期特別決算債務舉借註銷數</t>
  </si>
  <si>
    <t>ˉˉ(18.)流域綜合治理計畫第1期特別決算本年度新增保留數</t>
  </si>
  <si>
    <t>(七)應收剔除經費淨(增)減數</t>
  </si>
  <si>
    <t>(八)其他應收款淨(增)減數</t>
  </si>
  <si>
    <t>ˉ1.本年度歲出賸餘已撥待繳庫數(-)</t>
  </si>
  <si>
    <t>ˉ2.以前年度應付及保留數已撥註銷待繳庫數(-)</t>
  </si>
  <si>
    <t>ˉ3.以前年度歲出賸餘繳庫數</t>
  </si>
  <si>
    <t>ˉ4.註銷以前年度歲出賸餘待繳庫數</t>
  </si>
  <si>
    <t>ˉ5.審修增列以前年度歲出賸餘待繳庫數(-)</t>
  </si>
  <si>
    <t>(九)暫收款淨增(減)數</t>
  </si>
  <si>
    <t>(十)預收款淨增(減)數</t>
  </si>
  <si>
    <t>(十一)預收其他基金款淨增(減)數</t>
  </si>
  <si>
    <t>(十二)存入保證金淨增(減)數</t>
  </si>
  <si>
    <t>(十三)應付代收款淨增(減)數</t>
  </si>
  <si>
    <t>(十四)應付保管款淨增(減)數</t>
  </si>
  <si>
    <t>ˉ15.公庫撥入數</t>
  </si>
  <si>
    <t>ˉˉ(1.)本年度歲出撥款</t>
  </si>
  <si>
    <t>ˉˉ(2.)以前年度歲出撥款</t>
  </si>
  <si>
    <t>ˉˉ(3.)退還以前年度歲入繳庫款</t>
  </si>
  <si>
    <t>ˉˉ(4.)退還以前年度預收繳庫款</t>
  </si>
  <si>
    <t>ˉˉ(5.)收回以前年度歲出撥款(-)</t>
  </si>
  <si>
    <t>(十五)資產負債淨額淨增(減)數</t>
  </si>
  <si>
    <t>ˉ1.審修淨增(減)列以前年度歲入實現數</t>
  </si>
  <si>
    <t>ˉ2.審修淨減(增)列以前年度歲出實現數</t>
  </si>
  <si>
    <t>ˉ3.審修淨增(減)列以前年度歲入應收數</t>
  </si>
  <si>
    <t>ˉˉ(4.)審修淨減(增)列以前年度歲出應付數</t>
  </si>
  <si>
    <t>ˉˉ(5.)審修淨增(減)列以前年度歲入保留數</t>
  </si>
  <si>
    <t>ˉ4.審修淨減(增)列以前年度歲出保留數</t>
  </si>
  <si>
    <t>ˉ5.審修淨增(減)列以前年度債務舉借保留數</t>
  </si>
  <si>
    <t>ˉ6.退還以前年度歲入繳庫數(-)</t>
  </si>
  <si>
    <t>ˉ7.增列以前年度歲入待收繳數(-)</t>
  </si>
  <si>
    <t>ˉ8.註銷以前年度歲入待收繳數(-)</t>
  </si>
  <si>
    <t>ˉ9.註銷以前年度歲入應收數(-)</t>
  </si>
  <si>
    <t>ˉ10.註銷以前年度歲入保留數(-)</t>
  </si>
  <si>
    <t>ˉ11.註銷以前年度債務舉借保留數(-)</t>
  </si>
  <si>
    <t>ˉ12.註銷以前年度歲出應付數</t>
  </si>
  <si>
    <t>ˉ13.註銷以前年度歲出保留數</t>
  </si>
  <si>
    <t>ˉ14.註銷以前年度已撥款數(-)</t>
  </si>
  <si>
    <t>ˉˉ(14.)註銷應收剔除經費(-)</t>
  </si>
  <si>
    <t>ˉ15.押金匯兌損益</t>
  </si>
  <si>
    <t>ˉ16.補列存出保證金</t>
  </si>
  <si>
    <t>ˉ17.註銷存出保證金(-)</t>
  </si>
  <si>
    <t>(十六)國庫券及短期借款</t>
  </si>
  <si>
    <t>(十七)特種基金保管款</t>
  </si>
  <si>
    <t>三、付項</t>
  </si>
  <si>
    <t>(一)本年度歲出實現數</t>
  </si>
  <si>
    <t>ˉ2.應付數</t>
  </si>
  <si>
    <t>ˉ3.保留數</t>
  </si>
  <si>
    <t>(二)以前年度歲出應付數</t>
  </si>
  <si>
    <t>ˉ3.以前年度轉入調整數(-)</t>
  </si>
  <si>
    <t>ˉˉ(4.)審修淨(增)減數</t>
  </si>
  <si>
    <t>ˉ4.本年度新增應付數(-)</t>
  </si>
  <si>
    <t>(三)以前年度歲出保留數</t>
  </si>
  <si>
    <t>ˉ5.本年度新增保留數(-)</t>
  </si>
  <si>
    <t>(四)本年度債務償還數</t>
  </si>
  <si>
    <t>ˉ5.本年度特別決算支出</t>
  </si>
  <si>
    <t>ˉˉ(1.)流域綜合治理計畫第1期特別決算歲出實現數</t>
  </si>
  <si>
    <t>ˉˉ(2.)流域綜合治理計畫第1期特別決算歲出應付數</t>
  </si>
  <si>
    <t>ˉˉ(3.)流域綜合治理計畫第1期特別決算歲出保留數</t>
  </si>
  <si>
    <t>(五)以前年度特別決算支出應付(保留)數</t>
  </si>
  <si>
    <t>ˉ1.國軍老舊眷村改建特別決算歲出實現數</t>
  </si>
  <si>
    <t>ˉˉ(2.)擴大公共建設投資計畫特別決算（94年度）支出</t>
  </si>
  <si>
    <t>ˉˉ(4.)擴大公共建設投資計畫特別決算（95年度）支出</t>
  </si>
  <si>
    <t>ˉ2.擴大公共建設投資計畫特別決算（97年度）歲出實現數</t>
  </si>
  <si>
    <t>ˉ3.振興經濟擴大公共建設特別決算（98年度）歲出實現數</t>
  </si>
  <si>
    <t>ˉˉ(8.)易淹水地區水患治理計畫第2期特別決算支出</t>
  </si>
  <si>
    <t>ˉ4.振興經濟擴大公共建設特別決算（99年度）歲出實現數</t>
  </si>
  <si>
    <t>ˉ5.石門水庫及其集水區整治計畫第2期特別決算歲出實現數</t>
  </si>
  <si>
    <t>ˉ6.振興經濟擴大公共建設特別決算（100年度）歲出實現數</t>
  </si>
  <si>
    <t>ˉ7.莫拉克颱風災後重建特別決算歲出實現數</t>
  </si>
  <si>
    <t>ˉ8.流域綜合治理計畫第1期特別決算歲出實現數</t>
  </si>
  <si>
    <t>ˉˉ(14.)擴大公共建設投資計畫特別決算（94年度）註銷數</t>
  </si>
  <si>
    <t>ˉˉ(16.)擴大公共建設投資計畫特別決算（95年度）註銷數</t>
  </si>
  <si>
    <t>ˉ9.擴大公共建設投資計畫特別決算（97年度）歲出註銷數</t>
  </si>
  <si>
    <t>ˉ10.振興經濟擴大公共建設特別決算（98年度）歲出註銷數</t>
  </si>
  <si>
    <t>ˉˉ(20.)易淹水地區水患治理計畫第2期特別決算註銷數</t>
  </si>
  <si>
    <t>ˉ11.振興經濟擴大公共建設特別決算（99年度）歲出註銷數</t>
  </si>
  <si>
    <t>ˉ12.石門水庫及其集水區整治計畫第2期特別決算歲出註銷數</t>
  </si>
  <si>
    <t>ˉ13.振興經濟擴大公共建設特別決算（100年度）歲出註銷數</t>
  </si>
  <si>
    <t>ˉ14.莫拉克颱風災後重建特別決算歲出註銷數</t>
  </si>
  <si>
    <t>ˉ15.流域綜合治理計畫第1期特別決算歲出註銷數</t>
  </si>
  <si>
    <t>ˉˉ(26.)本年度新增應付數</t>
  </si>
  <si>
    <t>ˉˉ(27.)本年度新增保留數</t>
  </si>
  <si>
    <t>(六)材料淨增(減)數</t>
  </si>
  <si>
    <t>(七)暫付款淨增(減)數</t>
  </si>
  <si>
    <t>(八)預付款淨增(減)數</t>
  </si>
  <si>
    <t>(九)預付其他基金款淨增(減)數</t>
  </si>
  <si>
    <t>(十)預付其他政府款淨增(減)數</t>
  </si>
  <si>
    <t>(十一)存出保證金淨增(減)數</t>
  </si>
  <si>
    <t>(十二)抵繳收入實物淨增(減)數</t>
  </si>
  <si>
    <t>ˉ13.繳付公庫數</t>
  </si>
  <si>
    <t>ˉˉ(1.)本年度歲入繳庫</t>
  </si>
  <si>
    <t>ˉˉ(2.)以前年度歲入繳庫</t>
  </si>
  <si>
    <t>ˉˉ(3.)以前年度歲入待收繳數繳庫</t>
  </si>
  <si>
    <t>ˉˉ(4.)本年度預收款繳庫</t>
  </si>
  <si>
    <t>ˉˉ(5.)應收剔除經費繳庫</t>
  </si>
  <si>
    <t>ˉˉ(6.)以前年度歲出賸餘繳庫</t>
  </si>
  <si>
    <t>四、收項付項差額</t>
  </si>
  <si>
    <t>五、本年度結存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</si>
</sst>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#,###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5"/>
      <name val="標楷體"/>
      <family val="4"/>
    </font>
    <font>
      <sz val="9"/>
      <name val="新細明體"/>
      <family val="1"/>
    </font>
    <font>
      <sz val="9"/>
      <color indexed="8"/>
      <name val="Arial"/>
      <family val="2"/>
    </font>
    <font>
      <sz val="9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12"/>
      <name val="Arial"/>
      <family val="2"/>
    </font>
    <font>
      <sz val="9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10"/>
      <name val="Arial"/>
      <family val="2"/>
    </font>
    <font>
      <sz val="10"/>
      <name val="細明體"/>
      <family val="3"/>
    </font>
    <font>
      <sz val="9"/>
      <name val="Arial"/>
      <family val="2"/>
    </font>
    <font>
      <sz val="9"/>
      <color indexed="8"/>
      <name val="Arial Unicode MS"/>
      <family val="1"/>
    </font>
    <font>
      <b/>
      <sz val="9"/>
      <name val="細明體"/>
      <family val="3"/>
    </font>
    <font>
      <sz val="9"/>
      <color indexed="30"/>
      <name val="Arial"/>
      <family val="2"/>
    </font>
    <font>
      <sz val="8"/>
      <name val="細明體"/>
      <family val="3"/>
    </font>
    <font>
      <sz val="9"/>
      <color indexed="9"/>
      <name val="Arial Unicode MS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Arial"/>
      <family val="2"/>
    </font>
    <font>
      <sz val="10"/>
      <color theme="1"/>
      <name val="標楷體"/>
      <family val="4"/>
    </font>
    <font>
      <sz val="9"/>
      <color theme="1"/>
      <name val="Arial Unicode MS"/>
      <family val="1"/>
    </font>
    <font>
      <sz val="9"/>
      <color rgb="FF0070C0"/>
      <name val="Arial"/>
      <family val="2"/>
    </font>
    <font>
      <sz val="9"/>
      <color theme="0"/>
      <name val="Arial Unicode M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4" fontId="52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3" fontId="8" fillId="0" borderId="10" xfId="33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176" fontId="53" fillId="0" borderId="0" xfId="0" applyNumberFormat="1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horizontal="center" vertical="center" wrapText="1"/>
    </xf>
    <xf numFmtId="176" fontId="53" fillId="0" borderId="12" xfId="0" applyNumberFormat="1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43" fontId="14" fillId="0" borderId="16" xfId="33" applyFont="1" applyBorder="1" applyAlignment="1">
      <alignment horizontal="right" vertical="center" wrapText="1"/>
    </xf>
    <xf numFmtId="177" fontId="52" fillId="0" borderId="0" xfId="0" applyNumberFormat="1" applyFont="1" applyBorder="1" applyAlignment="1">
      <alignment vertical="center" wrapText="1"/>
    </xf>
    <xf numFmtId="178" fontId="52" fillId="0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vertical="center" wrapText="1"/>
    </xf>
    <xf numFmtId="177" fontId="5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77" fontId="52" fillId="0" borderId="0" xfId="0" applyNumberFormat="1" applyFont="1" applyFill="1" applyBorder="1" applyAlignment="1">
      <alignment vertical="center" wrapText="1"/>
    </xf>
    <xf numFmtId="177" fontId="14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176" fontId="55" fillId="0" borderId="0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177" fontId="54" fillId="0" borderId="16" xfId="0" applyNumberFormat="1" applyFont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43" fontId="14" fillId="0" borderId="16" xfId="33" applyFont="1" applyFill="1" applyBorder="1" applyAlignment="1">
      <alignment horizontal="right" vertical="center" wrapText="1"/>
    </xf>
    <xf numFmtId="176" fontId="14" fillId="0" borderId="0" xfId="0" applyNumberFormat="1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43" fontId="14" fillId="0" borderId="18" xfId="33" applyFont="1" applyBorder="1" applyAlignment="1">
      <alignment horizontal="right" vertical="center" wrapText="1"/>
    </xf>
    <xf numFmtId="177" fontId="54" fillId="0" borderId="19" xfId="0" applyNumberFormat="1" applyFont="1" applyBorder="1" applyAlignment="1">
      <alignment horizontal="right" vertical="center" wrapText="1"/>
    </xf>
    <xf numFmtId="177" fontId="54" fillId="0" borderId="0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177" fontId="54" fillId="0" borderId="20" xfId="0" applyNumberFormat="1" applyFont="1" applyBorder="1" applyAlignment="1">
      <alignment horizontal="right" vertical="center" wrapText="1"/>
    </xf>
    <xf numFmtId="177" fontId="54" fillId="0" borderId="1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 wrapText="1"/>
    </xf>
    <xf numFmtId="4" fontId="54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43" fontId="14" fillId="0" borderId="20" xfId="33" applyFont="1" applyBorder="1" applyAlignment="1">
      <alignment horizontal="right"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2" fillId="0" borderId="0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horizontal="left" vertical="center" wrapText="1"/>
    </xf>
    <xf numFmtId="43" fontId="14" fillId="34" borderId="16" xfId="33" applyFont="1" applyFill="1" applyBorder="1" applyAlignment="1">
      <alignment horizontal="right" vertical="center" wrapText="1"/>
    </xf>
    <xf numFmtId="4" fontId="52" fillId="34" borderId="0" xfId="0" applyNumberFormat="1" applyFont="1" applyFill="1" applyBorder="1" applyAlignment="1">
      <alignment vertical="center" wrapText="1"/>
    </xf>
    <xf numFmtId="4" fontId="4" fillId="34" borderId="0" xfId="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4" fontId="54" fillId="34" borderId="0" xfId="0" applyNumberFormat="1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left" vertical="center" wrapText="1"/>
    </xf>
    <xf numFmtId="176" fontId="4" fillId="34" borderId="0" xfId="0" applyNumberFormat="1" applyFont="1" applyFill="1" applyBorder="1" applyAlignment="1">
      <alignment vertical="center" wrapText="1"/>
    </xf>
    <xf numFmtId="4" fontId="5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vertical="center" wrapText="1"/>
    </xf>
    <xf numFmtId="43" fontId="14" fillId="0" borderId="0" xfId="33" applyFont="1" applyBorder="1" applyAlignment="1">
      <alignment horizontal="left" vertical="center" wrapText="1"/>
    </xf>
    <xf numFmtId="177" fontId="56" fillId="0" borderId="21" xfId="0" applyNumberFormat="1" applyFont="1" applyBorder="1" applyAlignment="1">
      <alignment horizontal="right" vertical="center" wrapText="1"/>
    </xf>
    <xf numFmtId="177" fontId="54" fillId="0" borderId="21" xfId="0" applyNumberFormat="1" applyFont="1" applyBorder="1" applyAlignment="1">
      <alignment horizontal="right" vertical="center" wrapText="1"/>
    </xf>
    <xf numFmtId="43" fontId="14" fillId="0" borderId="19" xfId="33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54" fillId="0" borderId="0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43" fontId="14" fillId="0" borderId="21" xfId="33" applyFont="1" applyBorder="1" applyAlignment="1">
      <alignment horizontal="left" vertical="center" wrapText="1"/>
    </xf>
    <xf numFmtId="0" fontId="54" fillId="0" borderId="2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145</xdr:row>
      <xdr:rowOff>19050</xdr:rowOff>
    </xdr:from>
    <xdr:to>
      <xdr:col>8</xdr:col>
      <xdr:colOff>285750</xdr:colOff>
      <xdr:row>148</xdr:row>
      <xdr:rowOff>228600</xdr:rowOff>
    </xdr:to>
    <xdr:sp>
      <xdr:nvSpPr>
        <xdr:cNvPr id="1" name="右大括弧 1"/>
        <xdr:cNvSpPr>
          <a:spLocks/>
        </xdr:cNvSpPr>
      </xdr:nvSpPr>
      <xdr:spPr>
        <a:xfrm>
          <a:off x="14268450" y="23326725"/>
          <a:ext cx="247650" cy="952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199"/>
  <sheetViews>
    <sheetView tabSelected="1" zoomScale="130" zoomScaleNormal="130" zoomScaleSheetLayoutView="130" zoomScalePageLayoutView="0" workbookViewId="0" topLeftCell="A1">
      <pane xSplit="1" ySplit="5" topLeftCell="B6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93" sqref="B93"/>
    </sheetView>
  </sheetViews>
  <sheetFormatPr defaultColWidth="9.00390625" defaultRowHeight="19.5" customHeight="1"/>
  <cols>
    <col min="1" max="1" width="45.75390625" style="74" customWidth="1"/>
    <col min="2" max="2" width="21.50390625" style="75" customWidth="1"/>
    <col min="3" max="3" width="21.50390625" style="76" customWidth="1"/>
    <col min="4" max="4" width="19.125" style="1" customWidth="1"/>
    <col min="5" max="5" width="18.25390625" style="1" customWidth="1"/>
    <col min="6" max="6" width="17.125" style="1" customWidth="1"/>
    <col min="7" max="7" width="19.50390625" style="1" customWidth="1"/>
    <col min="8" max="8" width="24.00390625" style="2" customWidth="1"/>
    <col min="9" max="9" width="105.875" style="3" customWidth="1"/>
    <col min="10" max="16384" width="9.00390625" style="4" customWidth="1"/>
  </cols>
  <sheetData>
    <row r="1" spans="1:3" ht="18" customHeight="1">
      <c r="A1" s="78" t="s">
        <v>0</v>
      </c>
      <c r="B1" s="79"/>
      <c r="C1" s="79"/>
    </row>
    <row r="2" spans="1:3" ht="23.25" customHeight="1">
      <c r="A2" s="80" t="s">
        <v>1</v>
      </c>
      <c r="B2" s="81"/>
      <c r="C2" s="81"/>
    </row>
    <row r="3" spans="1:3" ht="15.75" customHeight="1">
      <c r="A3" s="82" t="s">
        <v>2</v>
      </c>
      <c r="B3" s="82"/>
      <c r="C3" s="82"/>
    </row>
    <row r="4" spans="1:3" ht="14.25" customHeight="1">
      <c r="A4" s="5"/>
      <c r="B4" s="6"/>
      <c r="C4" s="7" t="s">
        <v>3</v>
      </c>
    </row>
    <row r="5" spans="1:9" s="17" customFormat="1" ht="30" customHeight="1">
      <c r="A5" s="8" t="s">
        <v>4</v>
      </c>
      <c r="B5" s="9" t="s">
        <v>5</v>
      </c>
      <c r="C5" s="10" t="s">
        <v>6</v>
      </c>
      <c r="D5" s="11"/>
      <c r="E5" s="12"/>
      <c r="F5" s="13"/>
      <c r="G5" s="14"/>
      <c r="H5" s="15"/>
      <c r="I5" s="16"/>
    </row>
    <row r="6" spans="1:8" ht="19.5" customHeight="1">
      <c r="A6" s="18" t="s">
        <v>7</v>
      </c>
      <c r="B6" s="19"/>
      <c r="C6" s="20">
        <f>B7+B8+B9</f>
        <v>118174420719.64</v>
      </c>
      <c r="D6" s="20"/>
      <c r="E6" s="21"/>
      <c r="F6" s="20"/>
      <c r="G6" s="20"/>
      <c r="H6" s="22"/>
    </row>
    <row r="7" spans="1:9" ht="19.5" customHeight="1">
      <c r="A7" s="18" t="s">
        <v>8</v>
      </c>
      <c r="B7" s="19">
        <v>95349226741.48</v>
      </c>
      <c r="C7" s="23"/>
      <c r="D7" s="20"/>
      <c r="E7" s="20"/>
      <c r="F7" s="20"/>
      <c r="G7" s="20"/>
      <c r="H7" s="24"/>
      <c r="I7" s="25"/>
    </row>
    <row r="8" spans="1:7" ht="19.5" customHeight="1">
      <c r="A8" s="18" t="s">
        <v>9</v>
      </c>
      <c r="B8" s="19">
        <v>2310502</v>
      </c>
      <c r="C8" s="23"/>
      <c r="D8" s="20"/>
      <c r="E8" s="20"/>
      <c r="F8" s="20"/>
      <c r="G8" s="20"/>
    </row>
    <row r="9" spans="1:7" ht="19.5" customHeight="1">
      <c r="A9" s="18" t="s">
        <v>10</v>
      </c>
      <c r="B9" s="19">
        <v>22822883476.16</v>
      </c>
      <c r="C9" s="23"/>
      <c r="D9" s="20"/>
      <c r="E9" s="20"/>
      <c r="F9" s="20"/>
      <c r="G9" s="20"/>
    </row>
    <row r="10" spans="1:8" ht="19.5" customHeight="1">
      <c r="A10" s="18" t="s">
        <v>11</v>
      </c>
      <c r="B10" s="19"/>
      <c r="C10" s="20">
        <f>C11+C15+C21+C27+C30+C33+C55+C56+C62+C63+C64+C65+C66+C67+C74+C96+C97</f>
        <v>2056621200220.1304</v>
      </c>
      <c r="D10" s="20"/>
      <c r="E10" s="20"/>
      <c r="F10" s="20"/>
      <c r="G10" s="20"/>
      <c r="H10" s="24"/>
    </row>
    <row r="11" spans="1:9" s="29" customFormat="1" ht="19.5" customHeight="1">
      <c r="A11" s="18" t="s">
        <v>12</v>
      </c>
      <c r="B11" s="19"/>
      <c r="C11" s="26">
        <v>1870589627724.4102</v>
      </c>
      <c r="D11" s="26"/>
      <c r="E11" s="21"/>
      <c r="F11" s="21"/>
      <c r="G11" s="21"/>
      <c r="H11" s="27"/>
      <c r="I11" s="28"/>
    </row>
    <row r="12" spans="1:9" s="31" customFormat="1" ht="19.5" customHeight="1" hidden="1">
      <c r="A12" s="18" t="s">
        <v>13</v>
      </c>
      <c r="B12" s="19"/>
      <c r="C12" s="23">
        <v>1870589627724.4102</v>
      </c>
      <c r="D12" s="20"/>
      <c r="E12" s="20"/>
      <c r="F12" s="20"/>
      <c r="G12" s="20"/>
      <c r="H12" s="30"/>
      <c r="I12" s="25"/>
    </row>
    <row r="13" spans="1:9" s="31" customFormat="1" ht="19.5" customHeight="1" hidden="1">
      <c r="A13" s="18" t="s">
        <v>14</v>
      </c>
      <c r="B13" s="19"/>
      <c r="C13" s="23"/>
      <c r="D13" s="20"/>
      <c r="E13" s="20"/>
      <c r="F13" s="20"/>
      <c r="G13" s="20"/>
      <c r="H13" s="32"/>
      <c r="I13" s="25"/>
    </row>
    <row r="14" spans="1:9" s="31" customFormat="1" ht="20.25" customHeight="1" hidden="1">
      <c r="A14" s="18" t="s">
        <v>15</v>
      </c>
      <c r="B14" s="19"/>
      <c r="C14" s="23">
        <v>0</v>
      </c>
      <c r="D14" s="20"/>
      <c r="E14" s="20"/>
      <c r="F14" s="20"/>
      <c r="G14" s="20"/>
      <c r="H14" s="32"/>
      <c r="I14" s="25"/>
    </row>
    <row r="15" spans="1:9" s="29" customFormat="1" ht="18" customHeight="1">
      <c r="A15" s="18" t="s">
        <v>16</v>
      </c>
      <c r="B15" s="19"/>
      <c r="C15" s="26">
        <f>B16+B17+B19</f>
        <v>16488358736.74</v>
      </c>
      <c r="D15" s="26"/>
      <c r="E15" s="21"/>
      <c r="F15" s="21"/>
      <c r="G15" s="21"/>
      <c r="H15" s="33"/>
      <c r="I15" s="25"/>
    </row>
    <row r="16" spans="1:9" s="31" customFormat="1" ht="19.5" customHeight="1">
      <c r="A16" s="18" t="s">
        <v>13</v>
      </c>
      <c r="B16" s="19">
        <v>16251107895.84</v>
      </c>
      <c r="C16" s="23"/>
      <c r="D16" s="20"/>
      <c r="E16" s="20"/>
      <c r="F16" s="20"/>
      <c r="G16" s="20"/>
      <c r="H16" s="30"/>
      <c r="I16" s="25"/>
    </row>
    <row r="17" spans="1:9" s="31" customFormat="1" ht="19.5" customHeight="1">
      <c r="A17" s="18" t="s">
        <v>17</v>
      </c>
      <c r="B17" s="19">
        <v>613578031</v>
      </c>
      <c r="C17" s="23"/>
      <c r="D17" s="20"/>
      <c r="E17" s="20"/>
      <c r="F17" s="20"/>
      <c r="G17" s="20"/>
      <c r="H17" s="32"/>
      <c r="I17" s="25"/>
    </row>
    <row r="18" spans="1:9" s="31" customFormat="1" ht="19.5" customHeight="1" hidden="1">
      <c r="A18" s="18" t="s">
        <v>18</v>
      </c>
      <c r="B18" s="19"/>
      <c r="C18" s="23"/>
      <c r="D18" s="20"/>
      <c r="E18" s="20"/>
      <c r="F18" s="20"/>
      <c r="G18" s="20"/>
      <c r="H18" s="32"/>
      <c r="I18" s="25"/>
    </row>
    <row r="19" spans="1:9" s="31" customFormat="1" ht="19.5" customHeight="1">
      <c r="A19" s="18" t="s">
        <v>19</v>
      </c>
      <c r="B19" s="34">
        <v>-376327190.1</v>
      </c>
      <c r="C19" s="23"/>
      <c r="D19" s="20"/>
      <c r="E19" s="20"/>
      <c r="F19" s="20"/>
      <c r="G19" s="20"/>
      <c r="H19" s="32"/>
      <c r="I19" s="25"/>
    </row>
    <row r="20" spans="1:9" s="31" customFormat="1" ht="19.5" customHeight="1" hidden="1">
      <c r="A20" s="18" t="s">
        <v>20</v>
      </c>
      <c r="B20" s="19"/>
      <c r="C20" s="23"/>
      <c r="D20" s="20"/>
      <c r="E20" s="20"/>
      <c r="F20" s="20"/>
      <c r="G20" s="20"/>
      <c r="H20" s="32"/>
      <c r="I20" s="25"/>
    </row>
    <row r="21" spans="1:9" s="29" customFormat="1" ht="19.5" customHeight="1">
      <c r="A21" s="35" t="s">
        <v>21</v>
      </c>
      <c r="B21" s="36"/>
      <c r="C21" s="26">
        <f>B22+B23</f>
        <v>519670610</v>
      </c>
      <c r="D21" s="26"/>
      <c r="E21" s="26"/>
      <c r="F21" s="21"/>
      <c r="G21" s="21"/>
      <c r="H21" s="33"/>
      <c r="I21" s="3"/>
    </row>
    <row r="22" spans="1:9" s="31" customFormat="1" ht="19.5" customHeight="1">
      <c r="A22" s="18" t="s">
        <v>13</v>
      </c>
      <c r="B22" s="19">
        <v>363811647</v>
      </c>
      <c r="C22" s="23"/>
      <c r="D22" s="20"/>
      <c r="E22" s="20"/>
      <c r="F22" s="20"/>
      <c r="G22" s="20"/>
      <c r="H22" s="32"/>
      <c r="I22" s="25"/>
    </row>
    <row r="23" spans="1:9" s="31" customFormat="1" ht="19.5" customHeight="1">
      <c r="A23" s="18" t="s">
        <v>17</v>
      </c>
      <c r="B23" s="19">
        <v>155858963</v>
      </c>
      <c r="C23" s="23"/>
      <c r="D23" s="20"/>
      <c r="E23" s="20"/>
      <c r="F23" s="20"/>
      <c r="G23" s="20"/>
      <c r="H23" s="32"/>
      <c r="I23" s="25"/>
    </row>
    <row r="24" spans="1:9" s="31" customFormat="1" ht="19.5" customHeight="1" hidden="1">
      <c r="A24" s="18" t="s">
        <v>18</v>
      </c>
      <c r="B24" s="19"/>
      <c r="C24" s="23"/>
      <c r="D24" s="20"/>
      <c r="E24" s="20"/>
      <c r="F24" s="20"/>
      <c r="G24" s="20"/>
      <c r="H24" s="32"/>
      <c r="I24" s="25"/>
    </row>
    <row r="25" spans="1:9" s="31" customFormat="1" ht="19.5" customHeight="1" hidden="1">
      <c r="A25" s="18" t="s">
        <v>22</v>
      </c>
      <c r="B25" s="19"/>
      <c r="C25" s="23">
        <v>0</v>
      </c>
      <c r="D25" s="20"/>
      <c r="E25" s="20"/>
      <c r="F25" s="20"/>
      <c r="G25" s="20"/>
      <c r="H25" s="32"/>
      <c r="I25" s="25"/>
    </row>
    <row r="26" spans="1:9" s="31" customFormat="1" ht="19.5" customHeight="1" hidden="1">
      <c r="A26" s="18" t="s">
        <v>23</v>
      </c>
      <c r="B26" s="19"/>
      <c r="C26" s="23">
        <v>0</v>
      </c>
      <c r="D26" s="20"/>
      <c r="E26" s="20"/>
      <c r="F26" s="20"/>
      <c r="G26" s="20"/>
      <c r="H26" s="32"/>
      <c r="I26" s="25"/>
    </row>
    <row r="27" spans="1:9" s="29" customFormat="1" ht="19.5" customHeight="1">
      <c r="A27" s="18" t="s">
        <v>24</v>
      </c>
      <c r="B27" s="19"/>
      <c r="C27" s="26">
        <v>112889387930</v>
      </c>
      <c r="D27" s="21"/>
      <c r="E27" s="26"/>
      <c r="F27" s="21"/>
      <c r="G27" s="21"/>
      <c r="H27" s="37"/>
      <c r="I27" s="25"/>
    </row>
    <row r="28" spans="1:9" s="31" customFormat="1" ht="19.5" customHeight="1" hidden="1">
      <c r="A28" s="18" t="s">
        <v>13</v>
      </c>
      <c r="B28" s="19"/>
      <c r="C28" s="23">
        <v>112889387930</v>
      </c>
      <c r="D28" s="20"/>
      <c r="E28" s="20"/>
      <c r="F28" s="20"/>
      <c r="G28" s="20"/>
      <c r="H28" s="32"/>
      <c r="I28" s="25"/>
    </row>
    <row r="29" spans="1:9" s="31" customFormat="1" ht="19.5" customHeight="1" hidden="1">
      <c r="A29" s="18" t="s">
        <v>25</v>
      </c>
      <c r="B29" s="19"/>
      <c r="C29" s="23">
        <v>0</v>
      </c>
      <c r="D29" s="38"/>
      <c r="E29" s="20"/>
      <c r="F29" s="20"/>
      <c r="G29" s="20"/>
      <c r="H29" s="32"/>
      <c r="I29" s="25"/>
    </row>
    <row r="30" spans="1:9" s="29" customFormat="1" ht="19.5" customHeight="1">
      <c r="A30" s="18" t="s">
        <v>26</v>
      </c>
      <c r="B30" s="19"/>
      <c r="C30" s="23">
        <f>B31+B32</f>
        <v>2223063786.62</v>
      </c>
      <c r="D30" s="21"/>
      <c r="E30" s="26"/>
      <c r="F30" s="21"/>
      <c r="G30" s="21"/>
      <c r="H30" s="37"/>
      <c r="I30" s="25"/>
    </row>
    <row r="31" spans="1:9" s="31" customFormat="1" ht="19.5" customHeight="1">
      <c r="A31" s="18" t="s">
        <v>27</v>
      </c>
      <c r="B31" s="19">
        <v>1000000000</v>
      </c>
      <c r="C31" s="23"/>
      <c r="D31" s="38"/>
      <c r="E31" s="20"/>
      <c r="F31" s="20"/>
      <c r="G31" s="20"/>
      <c r="H31" s="32"/>
      <c r="I31" s="25"/>
    </row>
    <row r="32" spans="1:9" s="31" customFormat="1" ht="19.5" customHeight="1">
      <c r="A32" s="18" t="s">
        <v>28</v>
      </c>
      <c r="B32" s="19">
        <v>1223063786.62</v>
      </c>
      <c r="C32" s="23"/>
      <c r="D32" s="20"/>
      <c r="E32" s="20"/>
      <c r="F32" s="20"/>
      <c r="G32" s="20"/>
      <c r="H32" s="32"/>
      <c r="I32" s="25"/>
    </row>
    <row r="33" spans="1:9" s="29" customFormat="1" ht="19.5" customHeight="1">
      <c r="A33" s="18" t="s">
        <v>29</v>
      </c>
      <c r="B33" s="19"/>
      <c r="C33" s="20">
        <f>B34+B37+B38+B39+B42+B45+B47+B50+B51+B52+B53</f>
        <v>22185717956</v>
      </c>
      <c r="D33" s="21"/>
      <c r="E33" s="20"/>
      <c r="F33" s="20"/>
      <c r="G33" s="20"/>
      <c r="H33" s="37"/>
      <c r="I33" s="25"/>
    </row>
    <row r="34" spans="1:9" s="31" customFormat="1" ht="19.5" customHeight="1">
      <c r="A34" s="18" t="s">
        <v>30</v>
      </c>
      <c r="B34" s="19">
        <v>12561164234</v>
      </c>
      <c r="C34" s="23"/>
      <c r="D34" s="20"/>
      <c r="E34" s="20"/>
      <c r="F34" s="20"/>
      <c r="G34" s="20"/>
      <c r="H34" s="32"/>
      <c r="I34" s="25"/>
    </row>
    <row r="35" spans="1:9" s="31" customFormat="1" ht="19.5" customHeight="1" hidden="1">
      <c r="A35" s="18" t="s">
        <v>31</v>
      </c>
      <c r="B35" s="19"/>
      <c r="C35" s="23"/>
      <c r="D35" s="20"/>
      <c r="E35" s="20"/>
      <c r="F35" s="20"/>
      <c r="G35" s="20"/>
      <c r="H35" s="32"/>
      <c r="I35" s="25"/>
    </row>
    <row r="36" spans="1:9" s="31" customFormat="1" ht="19.5" customHeight="1" hidden="1">
      <c r="A36" s="18" t="s">
        <v>32</v>
      </c>
      <c r="B36" s="19">
        <v>0</v>
      </c>
      <c r="C36" s="23"/>
      <c r="D36" s="38"/>
      <c r="E36" s="20"/>
      <c r="F36" s="20"/>
      <c r="G36" s="20"/>
      <c r="H36" s="32"/>
      <c r="I36" s="25"/>
    </row>
    <row r="37" spans="1:8" s="31" customFormat="1" ht="19.5" customHeight="1">
      <c r="A37" s="18" t="s">
        <v>31</v>
      </c>
      <c r="B37" s="34">
        <v>210223574</v>
      </c>
      <c r="C37" s="20"/>
      <c r="D37" s="20"/>
      <c r="E37" s="20"/>
      <c r="F37" s="20"/>
      <c r="G37" s="32"/>
      <c r="H37" s="25"/>
    </row>
    <row r="38" spans="1:9" s="31" customFormat="1" ht="19.5" customHeight="1">
      <c r="A38" s="18" t="s">
        <v>33</v>
      </c>
      <c r="B38" s="19">
        <v>1500000000</v>
      </c>
      <c r="C38" s="23"/>
      <c r="D38" s="38"/>
      <c r="E38" s="20"/>
      <c r="F38" s="20"/>
      <c r="G38" s="20"/>
      <c r="H38" s="32"/>
      <c r="I38" s="25"/>
    </row>
    <row r="39" spans="1:9" s="31" customFormat="1" ht="19.5" customHeight="1">
      <c r="A39" s="18" t="s">
        <v>34</v>
      </c>
      <c r="B39" s="19">
        <v>500000000</v>
      </c>
      <c r="C39" s="23"/>
      <c r="D39" s="38"/>
      <c r="E39" s="20"/>
      <c r="F39" s="20"/>
      <c r="G39" s="20"/>
      <c r="H39" s="32"/>
      <c r="I39" s="25"/>
    </row>
    <row r="40" spans="1:9" s="31" customFormat="1" ht="19.5" customHeight="1" hidden="1">
      <c r="A40" s="18" t="s">
        <v>35</v>
      </c>
      <c r="B40" s="19">
        <v>0</v>
      </c>
      <c r="C40" s="23"/>
      <c r="D40" s="38"/>
      <c r="E40" s="20"/>
      <c r="F40" s="20"/>
      <c r="G40" s="20"/>
      <c r="H40" s="32"/>
      <c r="I40" s="25"/>
    </row>
    <row r="41" spans="1:9" s="31" customFormat="1" ht="19.5" customHeight="1" hidden="1">
      <c r="A41" s="18" t="s">
        <v>36</v>
      </c>
      <c r="B41" s="19">
        <v>0</v>
      </c>
      <c r="C41" s="23"/>
      <c r="D41" s="38"/>
      <c r="E41" s="20"/>
      <c r="F41" s="20"/>
      <c r="G41" s="20"/>
      <c r="H41" s="32"/>
      <c r="I41" s="25"/>
    </row>
    <row r="42" spans="1:9" s="31" customFormat="1" ht="19.5" customHeight="1">
      <c r="A42" s="18" t="s">
        <v>37</v>
      </c>
      <c r="B42" s="19">
        <v>3000000000</v>
      </c>
      <c r="C42" s="23"/>
      <c r="D42" s="38"/>
      <c r="E42" s="20"/>
      <c r="F42" s="20"/>
      <c r="G42" s="20"/>
      <c r="H42" s="32"/>
      <c r="I42" s="25"/>
    </row>
    <row r="43" spans="1:9" s="31" customFormat="1" ht="19.5" customHeight="1" hidden="1">
      <c r="A43" s="18" t="s">
        <v>38</v>
      </c>
      <c r="B43" s="19">
        <v>0</v>
      </c>
      <c r="C43" s="23"/>
      <c r="D43" s="38"/>
      <c r="E43" s="20"/>
      <c r="F43" s="20"/>
      <c r="G43" s="20"/>
      <c r="H43" s="32"/>
      <c r="I43" s="25"/>
    </row>
    <row r="44" spans="1:9" s="31" customFormat="1" ht="19.5" customHeight="1" hidden="1">
      <c r="A44" s="39" t="s">
        <v>39</v>
      </c>
      <c r="B44" s="40">
        <v>0</v>
      </c>
      <c r="C44" s="41"/>
      <c r="D44" s="38"/>
      <c r="E44" s="20"/>
      <c r="F44" s="20"/>
      <c r="G44" s="20"/>
      <c r="H44" s="32"/>
      <c r="I44" s="25"/>
    </row>
    <row r="45" spans="1:9" s="31" customFormat="1" ht="19.5" customHeight="1">
      <c r="A45" s="18" t="s">
        <v>40</v>
      </c>
      <c r="B45" s="19">
        <v>185811781</v>
      </c>
      <c r="C45" s="42"/>
      <c r="D45" s="38"/>
      <c r="E45" s="20"/>
      <c r="F45" s="20"/>
      <c r="G45" s="20"/>
      <c r="H45" s="32"/>
      <c r="I45" s="25"/>
    </row>
    <row r="46" spans="1:9" s="31" customFormat="1" ht="19.5" customHeight="1" hidden="1">
      <c r="A46" s="18" t="s">
        <v>41</v>
      </c>
      <c r="B46" s="19">
        <v>0</v>
      </c>
      <c r="C46" s="42"/>
      <c r="D46" s="38"/>
      <c r="E46" s="20"/>
      <c r="F46" s="20"/>
      <c r="G46" s="20"/>
      <c r="H46" s="32"/>
      <c r="I46" s="25"/>
    </row>
    <row r="47" spans="1:9" s="31" customFormat="1" ht="19.5" customHeight="1">
      <c r="A47" s="18" t="s">
        <v>42</v>
      </c>
      <c r="B47" s="19">
        <v>349102560</v>
      </c>
      <c r="C47" s="42"/>
      <c r="D47" s="38"/>
      <c r="E47" s="20"/>
      <c r="F47" s="20"/>
      <c r="G47" s="20"/>
      <c r="H47" s="32"/>
      <c r="I47" s="25"/>
    </row>
    <row r="48" spans="1:9" s="31" customFormat="1" ht="19.5" customHeight="1" hidden="1">
      <c r="A48" s="18" t="s">
        <v>43</v>
      </c>
      <c r="B48" s="19">
        <v>0</v>
      </c>
      <c r="C48" s="42"/>
      <c r="D48" s="38"/>
      <c r="E48" s="20"/>
      <c r="F48" s="20"/>
      <c r="G48" s="20"/>
      <c r="H48" s="32"/>
      <c r="I48" s="25"/>
    </row>
    <row r="49" spans="1:9" s="31" customFormat="1" ht="19.5" customHeight="1" hidden="1">
      <c r="A49" s="18" t="s">
        <v>44</v>
      </c>
      <c r="B49" s="19">
        <v>0</v>
      </c>
      <c r="C49" s="42"/>
      <c r="D49" s="38"/>
      <c r="E49" s="20"/>
      <c r="F49" s="20"/>
      <c r="G49" s="20"/>
      <c r="H49" s="32"/>
      <c r="I49" s="25"/>
    </row>
    <row r="50" spans="1:9" s="31" customFormat="1" ht="19.5" customHeight="1">
      <c r="A50" s="18" t="s">
        <v>45</v>
      </c>
      <c r="B50" s="19">
        <v>8968355</v>
      </c>
      <c r="C50" s="42"/>
      <c r="D50" s="38"/>
      <c r="E50" s="20"/>
      <c r="F50" s="20"/>
      <c r="G50" s="20"/>
      <c r="H50" s="32"/>
      <c r="I50" s="25"/>
    </row>
    <row r="51" spans="1:9" s="31" customFormat="1" ht="19.5" customHeight="1">
      <c r="A51" s="18" t="s">
        <v>46</v>
      </c>
      <c r="B51" s="19">
        <v>3627976396</v>
      </c>
      <c r="C51" s="42"/>
      <c r="D51" s="38"/>
      <c r="E51" s="20"/>
      <c r="F51" s="20"/>
      <c r="G51" s="20"/>
      <c r="H51" s="32"/>
      <c r="I51" s="25"/>
    </row>
    <row r="52" spans="1:9" s="31" customFormat="1" ht="19.5" customHeight="1">
      <c r="A52" s="18" t="s">
        <v>47</v>
      </c>
      <c r="B52" s="19">
        <v>93519439</v>
      </c>
      <c r="C52" s="42"/>
      <c r="D52" s="38"/>
      <c r="E52" s="20"/>
      <c r="F52" s="20"/>
      <c r="G52" s="20"/>
      <c r="H52" s="32"/>
      <c r="I52" s="25"/>
    </row>
    <row r="53" spans="1:9" s="31" customFormat="1" ht="19.5" customHeight="1">
      <c r="A53" s="18" t="s">
        <v>48</v>
      </c>
      <c r="B53" s="19">
        <v>148951617</v>
      </c>
      <c r="C53" s="42"/>
      <c r="D53" s="38"/>
      <c r="E53" s="20"/>
      <c r="F53" s="20"/>
      <c r="G53" s="20"/>
      <c r="H53" s="32"/>
      <c r="I53" s="25"/>
    </row>
    <row r="54" spans="1:9" s="29" customFormat="1" ht="19.5" customHeight="1" hidden="1">
      <c r="A54" s="18" t="s">
        <v>49</v>
      </c>
      <c r="B54" s="19"/>
      <c r="C54" s="23">
        <v>0</v>
      </c>
      <c r="D54" s="20"/>
      <c r="E54" s="20"/>
      <c r="F54" s="20"/>
      <c r="G54" s="20"/>
      <c r="H54" s="37"/>
      <c r="I54" s="25"/>
    </row>
    <row r="55" spans="1:9" ht="19.5" customHeight="1">
      <c r="A55" s="18" t="s">
        <v>50</v>
      </c>
      <c r="B55" s="19"/>
      <c r="C55" s="23">
        <v>13920</v>
      </c>
      <c r="D55" s="26"/>
      <c r="E55" s="26"/>
      <c r="F55" s="26"/>
      <c r="G55" s="26"/>
      <c r="I55" s="25"/>
    </row>
    <row r="56" spans="1:8" ht="19.5" customHeight="1">
      <c r="A56" s="18" t="s">
        <v>51</v>
      </c>
      <c r="B56" s="19"/>
      <c r="C56" s="26">
        <f>B57+B58+B59+B60+B61</f>
        <v>966389303</v>
      </c>
      <c r="D56" s="26"/>
      <c r="E56" s="21"/>
      <c r="F56" s="26"/>
      <c r="G56" s="26"/>
      <c r="H56" s="24"/>
    </row>
    <row r="57" spans="1:9" ht="19.5" customHeight="1">
      <c r="A57" s="18" t="s">
        <v>52</v>
      </c>
      <c r="B57" s="34">
        <v>-222164853</v>
      </c>
      <c r="C57" s="23"/>
      <c r="D57" s="20"/>
      <c r="E57" s="20"/>
      <c r="F57" s="20"/>
      <c r="G57" s="20"/>
      <c r="H57" s="24"/>
      <c r="I57" s="25"/>
    </row>
    <row r="58" spans="1:9" ht="19.5" customHeight="1">
      <c r="A58" s="43" t="s">
        <v>53</v>
      </c>
      <c r="B58" s="44">
        <v>-1555596750</v>
      </c>
      <c r="C58" s="45"/>
      <c r="D58" s="20"/>
      <c r="E58" s="20"/>
      <c r="F58" s="20"/>
      <c r="G58" s="20"/>
      <c r="H58" s="24"/>
      <c r="I58" s="25"/>
    </row>
    <row r="59" spans="1:7" ht="19.5" customHeight="1">
      <c r="A59" s="18" t="s">
        <v>54</v>
      </c>
      <c r="B59" s="19">
        <v>3270743471</v>
      </c>
      <c r="C59" s="23"/>
      <c r="D59" s="20"/>
      <c r="E59" s="20"/>
      <c r="F59" s="20"/>
      <c r="G59" s="20"/>
    </row>
    <row r="60" spans="1:7" ht="19.5" customHeight="1">
      <c r="A60" s="18" t="s">
        <v>55</v>
      </c>
      <c r="B60" s="19">
        <v>1099982</v>
      </c>
      <c r="C60" s="23"/>
      <c r="D60" s="20"/>
      <c r="E60" s="20"/>
      <c r="F60" s="20"/>
      <c r="G60" s="20"/>
    </row>
    <row r="61" spans="1:7" ht="19.5" customHeight="1">
      <c r="A61" s="18" t="s">
        <v>56</v>
      </c>
      <c r="B61" s="34">
        <v>-527692547</v>
      </c>
      <c r="C61" s="23"/>
      <c r="D61" s="20"/>
      <c r="E61" s="20"/>
      <c r="F61" s="20"/>
      <c r="G61" s="20"/>
    </row>
    <row r="62" spans="1:9" ht="19.5" customHeight="1">
      <c r="A62" s="18" t="s">
        <v>57</v>
      </c>
      <c r="B62" s="19"/>
      <c r="C62" s="23">
        <v>-2276437</v>
      </c>
      <c r="D62" s="26"/>
      <c r="E62" s="26"/>
      <c r="F62" s="26"/>
      <c r="G62" s="26"/>
      <c r="I62" s="25"/>
    </row>
    <row r="63" spans="1:9" ht="19.5" customHeight="1">
      <c r="A63" s="18" t="s">
        <v>58</v>
      </c>
      <c r="B63" s="19"/>
      <c r="C63" s="23">
        <v>1248646990</v>
      </c>
      <c r="D63" s="26"/>
      <c r="E63" s="26"/>
      <c r="F63" s="26"/>
      <c r="G63" s="26"/>
      <c r="I63" s="77"/>
    </row>
    <row r="64" spans="1:9" ht="19.5" customHeight="1">
      <c r="A64" s="18" t="s">
        <v>59</v>
      </c>
      <c r="B64" s="19"/>
      <c r="C64" s="23">
        <v>-4328416967.64</v>
      </c>
      <c r="D64" s="26"/>
      <c r="E64" s="26"/>
      <c r="F64" s="26"/>
      <c r="G64" s="26"/>
      <c r="I64" s="77"/>
    </row>
    <row r="65" spans="1:7" ht="19.5" customHeight="1">
      <c r="A65" s="18" t="s">
        <v>60</v>
      </c>
      <c r="B65" s="19"/>
      <c r="C65" s="23">
        <v>-493226883</v>
      </c>
      <c r="D65" s="26"/>
      <c r="E65" s="26"/>
      <c r="F65" s="26"/>
      <c r="G65" s="26"/>
    </row>
    <row r="66" spans="1:8" ht="19.5" customHeight="1">
      <c r="A66" s="18" t="s">
        <v>61</v>
      </c>
      <c r="B66" s="19"/>
      <c r="C66" s="23">
        <v>-1100016305</v>
      </c>
      <c r="D66" s="26"/>
      <c r="E66" s="26"/>
      <c r="F66" s="26"/>
      <c r="G66" s="26"/>
      <c r="H66" s="24"/>
    </row>
    <row r="67" spans="1:8" ht="19.5" customHeight="1">
      <c r="A67" s="18" t="s">
        <v>62</v>
      </c>
      <c r="B67" s="19"/>
      <c r="C67" s="23">
        <v>7206293927</v>
      </c>
      <c r="D67" s="26"/>
      <c r="E67" s="26"/>
      <c r="F67" s="26"/>
      <c r="G67" s="26"/>
      <c r="H67" s="24"/>
    </row>
    <row r="68" spans="1:8" ht="19.5" customHeight="1" hidden="1">
      <c r="A68" s="18" t="s">
        <v>63</v>
      </c>
      <c r="B68" s="19"/>
      <c r="C68" s="26">
        <v>0</v>
      </c>
      <c r="D68" s="26"/>
      <c r="E68" s="26"/>
      <c r="F68" s="26"/>
      <c r="G68" s="26"/>
      <c r="H68" s="24"/>
    </row>
    <row r="69" spans="1:9" ht="19.5" customHeight="1" hidden="1">
      <c r="A69" s="18" t="s">
        <v>64</v>
      </c>
      <c r="B69" s="19"/>
      <c r="C69" s="23">
        <v>0</v>
      </c>
      <c r="D69" s="26"/>
      <c r="E69" s="20"/>
      <c r="F69" s="20"/>
      <c r="G69" s="20"/>
      <c r="H69" s="24"/>
      <c r="I69" s="46"/>
    </row>
    <row r="70" spans="1:9" ht="19.5" customHeight="1" hidden="1">
      <c r="A70" s="18" t="s">
        <v>65</v>
      </c>
      <c r="B70" s="19"/>
      <c r="C70" s="23">
        <v>0</v>
      </c>
      <c r="D70" s="20"/>
      <c r="E70" s="20"/>
      <c r="F70" s="20"/>
      <c r="G70" s="20"/>
      <c r="H70" s="24"/>
      <c r="I70" s="46"/>
    </row>
    <row r="71" spans="1:9" ht="19.5" customHeight="1" hidden="1">
      <c r="A71" s="18" t="s">
        <v>66</v>
      </c>
      <c r="B71" s="19"/>
      <c r="C71" s="23">
        <v>0</v>
      </c>
      <c r="D71" s="20"/>
      <c r="E71" s="20"/>
      <c r="F71" s="20"/>
      <c r="G71" s="20"/>
      <c r="I71" s="77"/>
    </row>
    <row r="72" spans="1:9" ht="19.5" customHeight="1" hidden="1">
      <c r="A72" s="18" t="s">
        <v>67</v>
      </c>
      <c r="B72" s="19"/>
      <c r="C72" s="23">
        <v>0</v>
      </c>
      <c r="D72" s="20"/>
      <c r="E72" s="20"/>
      <c r="F72" s="20"/>
      <c r="G72" s="20"/>
      <c r="I72" s="77"/>
    </row>
    <row r="73" spans="1:8" ht="19.5" customHeight="1" hidden="1">
      <c r="A73" s="18" t="s">
        <v>68</v>
      </c>
      <c r="B73" s="19"/>
      <c r="C73" s="23">
        <v>0</v>
      </c>
      <c r="D73" s="20"/>
      <c r="E73" s="20"/>
      <c r="F73" s="20"/>
      <c r="G73" s="20"/>
      <c r="H73" s="24"/>
    </row>
    <row r="74" spans="1:8" ht="19.5" customHeight="1">
      <c r="A74" s="18" t="s">
        <v>69</v>
      </c>
      <c r="B74" s="19"/>
      <c r="C74" s="26">
        <f>B75+B76+B77+B80+B82+B83+B84+B85+B86+B87+B88+B89+B90+B91+B93+B94+B95</f>
        <v>-682892689</v>
      </c>
      <c r="D74" s="26"/>
      <c r="E74" s="26"/>
      <c r="F74" s="26"/>
      <c r="G74" s="26"/>
      <c r="H74" s="24"/>
    </row>
    <row r="75" spans="1:9" ht="19.5" customHeight="1">
      <c r="A75" s="18" t="s">
        <v>70</v>
      </c>
      <c r="B75" s="34">
        <v>-45485340.480000004</v>
      </c>
      <c r="C75" s="23"/>
      <c r="D75" s="20"/>
      <c r="E75" s="20"/>
      <c r="F75" s="20"/>
      <c r="G75" s="20"/>
      <c r="I75" s="25"/>
    </row>
    <row r="76" spans="1:9" ht="19.5" customHeight="1">
      <c r="A76" s="18" t="s">
        <v>71</v>
      </c>
      <c r="B76" s="34">
        <v>3794729406</v>
      </c>
      <c r="C76" s="23"/>
      <c r="D76" s="20"/>
      <c r="E76" s="20"/>
      <c r="F76" s="20"/>
      <c r="G76" s="20"/>
      <c r="I76" s="25"/>
    </row>
    <row r="77" spans="1:9" ht="19.5" customHeight="1">
      <c r="A77" s="18" t="s">
        <v>72</v>
      </c>
      <c r="B77" s="34">
        <v>376327190.1</v>
      </c>
      <c r="C77" s="23"/>
      <c r="D77" s="20"/>
      <c r="E77" s="20"/>
      <c r="F77" s="20"/>
      <c r="G77" s="20"/>
      <c r="I77" s="25"/>
    </row>
    <row r="78" spans="1:7" ht="19.5" customHeight="1" hidden="1">
      <c r="A78" s="18" t="s">
        <v>73</v>
      </c>
      <c r="B78" s="34">
        <v>0</v>
      </c>
      <c r="C78" s="23"/>
      <c r="D78" s="20"/>
      <c r="E78" s="20"/>
      <c r="F78" s="20"/>
      <c r="G78" s="20"/>
    </row>
    <row r="79" spans="1:9" ht="19.5" customHeight="1" hidden="1">
      <c r="A79" s="18" t="s">
        <v>74</v>
      </c>
      <c r="B79" s="34">
        <v>0</v>
      </c>
      <c r="C79" s="23"/>
      <c r="D79" s="20"/>
      <c r="E79" s="20"/>
      <c r="F79" s="20"/>
      <c r="G79" s="20"/>
      <c r="I79" s="25"/>
    </row>
    <row r="80" spans="1:7" ht="19.5" customHeight="1">
      <c r="A80" s="18" t="s">
        <v>75</v>
      </c>
      <c r="B80" s="34">
        <v>-3267036859</v>
      </c>
      <c r="C80" s="23"/>
      <c r="D80" s="20"/>
      <c r="E80" s="20"/>
      <c r="F80" s="20"/>
      <c r="G80" s="20"/>
    </row>
    <row r="81" spans="1:7" ht="19.5" customHeight="1" hidden="1">
      <c r="A81" s="18" t="s">
        <v>76</v>
      </c>
      <c r="B81" s="34"/>
      <c r="C81" s="23"/>
      <c r="D81" s="20"/>
      <c r="E81" s="20"/>
      <c r="F81" s="20"/>
      <c r="G81" s="20"/>
    </row>
    <row r="82" spans="1:9" ht="19.5" customHeight="1">
      <c r="A82" s="35" t="s">
        <v>76</v>
      </c>
      <c r="B82" s="34">
        <v>-1223063786.62</v>
      </c>
      <c r="C82" s="20"/>
      <c r="D82" s="20"/>
      <c r="E82" s="20"/>
      <c r="F82" s="20"/>
      <c r="G82" s="2"/>
      <c r="H82" s="3"/>
      <c r="I82" s="4"/>
    </row>
    <row r="83" spans="1:9" ht="19.5" customHeight="1">
      <c r="A83" s="18" t="s">
        <v>77</v>
      </c>
      <c r="B83" s="34">
        <v>-872762759</v>
      </c>
      <c r="C83" s="23"/>
      <c r="D83" s="20"/>
      <c r="E83" s="20"/>
      <c r="F83" s="20"/>
      <c r="G83" s="20"/>
      <c r="I83" s="25"/>
    </row>
    <row r="84" spans="1:9" ht="19.5" customHeight="1">
      <c r="A84" s="18" t="s">
        <v>78</v>
      </c>
      <c r="B84" s="34">
        <v>128765</v>
      </c>
      <c r="C84" s="23"/>
      <c r="D84" s="20"/>
      <c r="E84" s="20"/>
      <c r="F84" s="20"/>
      <c r="G84" s="20"/>
      <c r="I84" s="25"/>
    </row>
    <row r="85" spans="1:7" ht="19.5" customHeight="1">
      <c r="A85" s="18" t="s">
        <v>79</v>
      </c>
      <c r="B85" s="34">
        <v>-981996550</v>
      </c>
      <c r="C85" s="23"/>
      <c r="D85" s="20"/>
      <c r="E85" s="20"/>
      <c r="F85" s="20"/>
      <c r="G85" s="20"/>
    </row>
    <row r="86" spans="1:9" ht="19.5" customHeight="1">
      <c r="A86" s="18" t="s">
        <v>80</v>
      </c>
      <c r="B86" s="34">
        <v>-823801605</v>
      </c>
      <c r="C86" s="23"/>
      <c r="D86" s="20"/>
      <c r="E86" s="20"/>
      <c r="F86" s="20"/>
      <c r="G86" s="20"/>
      <c r="I86" s="25"/>
    </row>
    <row r="87" spans="1:9" ht="19.5" customHeight="1">
      <c r="A87" s="18" t="s">
        <v>81</v>
      </c>
      <c r="B87" s="34">
        <v>-155858963</v>
      </c>
      <c r="C87" s="23"/>
      <c r="D87" s="20"/>
      <c r="E87" s="4"/>
      <c r="F87" s="20"/>
      <c r="G87" s="20"/>
      <c r="I87" s="25"/>
    </row>
    <row r="88" spans="1:9" ht="19.5" customHeight="1">
      <c r="A88" s="18" t="s">
        <v>82</v>
      </c>
      <c r="B88" s="34">
        <v>-4414330148</v>
      </c>
      <c r="C88" s="23"/>
      <c r="D88" s="20"/>
      <c r="E88" s="20"/>
      <c r="F88" s="20"/>
      <c r="G88" s="20"/>
      <c r="I88" s="25"/>
    </row>
    <row r="89" spans="1:9" ht="19.5" customHeight="1">
      <c r="A89" s="18" t="s">
        <v>83</v>
      </c>
      <c r="B89" s="34">
        <v>805744232</v>
      </c>
      <c r="C89" s="23"/>
      <c r="D89" s="20"/>
      <c r="E89" s="20"/>
      <c r="F89" s="20"/>
      <c r="G89" s="20"/>
      <c r="H89" s="24"/>
      <c r="I89" s="25"/>
    </row>
    <row r="90" spans="1:9" ht="19.5" customHeight="1">
      <c r="A90" s="18" t="s">
        <v>84</v>
      </c>
      <c r="B90" s="34">
        <v>6125833096</v>
      </c>
      <c r="C90" s="23"/>
      <c r="D90" s="20"/>
      <c r="E90" s="20"/>
      <c r="F90" s="20"/>
      <c r="G90" s="20"/>
      <c r="H90" s="24"/>
      <c r="I90" s="25"/>
    </row>
    <row r="91" spans="1:7" ht="19.5" customHeight="1">
      <c r="A91" s="18" t="s">
        <v>85</v>
      </c>
      <c r="B91" s="34">
        <v>-1099982</v>
      </c>
      <c r="C91" s="23"/>
      <c r="D91" s="20"/>
      <c r="E91" s="20"/>
      <c r="F91" s="20"/>
      <c r="G91" s="20"/>
    </row>
    <row r="92" spans="1:7" ht="19.5" customHeight="1" hidden="1">
      <c r="A92" s="18" t="s">
        <v>86</v>
      </c>
      <c r="B92" s="34">
        <v>0</v>
      </c>
      <c r="C92" s="23"/>
      <c r="D92" s="20"/>
      <c r="E92" s="20"/>
      <c r="F92" s="20"/>
      <c r="G92" s="20"/>
    </row>
    <row r="93" spans="1:7" ht="19.5" customHeight="1">
      <c r="A93" s="18" t="s">
        <v>87</v>
      </c>
      <c r="B93" s="34">
        <v>-164857</v>
      </c>
      <c r="C93" s="23"/>
      <c r="D93" s="20"/>
      <c r="E93" s="20"/>
      <c r="F93" s="20"/>
      <c r="G93" s="20"/>
    </row>
    <row r="94" spans="1:7" ht="19.5" customHeight="1">
      <c r="A94" s="18" t="s">
        <v>88</v>
      </c>
      <c r="B94" s="34">
        <v>834842</v>
      </c>
      <c r="C94" s="23"/>
      <c r="D94" s="20"/>
      <c r="E94" s="20"/>
      <c r="F94" s="20"/>
      <c r="G94" s="20"/>
    </row>
    <row r="95" spans="1:7" ht="19.5" customHeight="1">
      <c r="A95" s="18" t="s">
        <v>89</v>
      </c>
      <c r="B95" s="34">
        <v>-889370</v>
      </c>
      <c r="C95" s="23"/>
      <c r="D95" s="20"/>
      <c r="E95" s="20"/>
      <c r="F95" s="20"/>
      <c r="G95" s="20"/>
    </row>
    <row r="96" spans="1:9" ht="19.5" customHeight="1">
      <c r="A96" s="18" t="s">
        <v>90</v>
      </c>
      <c r="B96" s="19"/>
      <c r="C96" s="23">
        <v>8978037150</v>
      </c>
      <c r="D96" s="20"/>
      <c r="E96" s="20"/>
      <c r="F96" s="20"/>
      <c r="G96" s="20"/>
      <c r="I96" s="25"/>
    </row>
    <row r="97" spans="1:9" ht="19.5" customHeight="1">
      <c r="A97" s="18" t="s">
        <v>91</v>
      </c>
      <c r="B97" s="19"/>
      <c r="C97" s="23">
        <v>19932821468</v>
      </c>
      <c r="D97" s="20"/>
      <c r="E97" s="20"/>
      <c r="F97" s="20"/>
      <c r="G97" s="20"/>
      <c r="I97" s="25"/>
    </row>
    <row r="98" spans="1:8" ht="19.5" customHeight="1" hidden="1">
      <c r="A98" s="18"/>
      <c r="B98" s="19"/>
      <c r="C98" s="20"/>
      <c r="D98" s="20"/>
      <c r="E98" s="20"/>
      <c r="F98" s="20"/>
      <c r="G98" s="20"/>
      <c r="H98" s="24"/>
    </row>
    <row r="99" spans="1:3" ht="19.5" customHeight="1">
      <c r="A99" s="18" t="s">
        <v>92</v>
      </c>
      <c r="B99" s="19"/>
      <c r="C99" s="23">
        <v>2032304255749</v>
      </c>
    </row>
    <row r="100" spans="1:8" ht="19.5" customHeight="1">
      <c r="A100" s="18" t="s">
        <v>93</v>
      </c>
      <c r="B100" s="19"/>
      <c r="C100" s="1">
        <v>1877435884564</v>
      </c>
      <c r="E100" s="21"/>
      <c r="F100" s="21"/>
      <c r="G100" s="21"/>
      <c r="H100" s="24"/>
    </row>
    <row r="101" spans="1:9" ht="19.5" customHeight="1" hidden="1">
      <c r="A101" s="18" t="s">
        <v>13</v>
      </c>
      <c r="B101" s="19"/>
      <c r="C101" s="47">
        <v>1877435884564</v>
      </c>
      <c r="H101" s="24"/>
      <c r="I101" s="48"/>
    </row>
    <row r="102" spans="1:9" ht="19.5" customHeight="1" hidden="1">
      <c r="A102" s="18" t="s">
        <v>94</v>
      </c>
      <c r="B102" s="19"/>
      <c r="C102" s="47"/>
      <c r="H102" s="24"/>
      <c r="I102" s="25"/>
    </row>
    <row r="103" spans="1:9" ht="19.5" customHeight="1" hidden="1">
      <c r="A103" s="18" t="s">
        <v>95</v>
      </c>
      <c r="B103" s="19"/>
      <c r="C103" s="47"/>
      <c r="H103" s="24"/>
      <c r="I103" s="25"/>
    </row>
    <row r="104" spans="1:8" ht="19.5" customHeight="1">
      <c r="A104" s="18" t="s">
        <v>96</v>
      </c>
      <c r="B104" s="19"/>
      <c r="C104" s="1">
        <f>B105+B106</f>
        <v>10258646066</v>
      </c>
      <c r="E104" s="21"/>
      <c r="F104" s="21">
        <f>C10-C99</f>
        <v>24316944471.13037</v>
      </c>
      <c r="G104" s="21"/>
      <c r="H104" s="24"/>
    </row>
    <row r="105" spans="1:9" ht="19.5" customHeight="1">
      <c r="A105" s="18" t="s">
        <v>13</v>
      </c>
      <c r="B105" s="19">
        <v>9530370043</v>
      </c>
      <c r="C105" s="47"/>
      <c r="H105" s="24"/>
      <c r="I105" s="25"/>
    </row>
    <row r="106" spans="1:9" ht="19.5" customHeight="1">
      <c r="A106" s="43" t="s">
        <v>17</v>
      </c>
      <c r="B106" s="49">
        <v>728276023</v>
      </c>
      <c r="C106" s="50"/>
      <c r="H106" s="24"/>
      <c r="I106" s="25"/>
    </row>
    <row r="107" spans="1:9" ht="19.5" customHeight="1" hidden="1">
      <c r="A107" s="18" t="s">
        <v>97</v>
      </c>
      <c r="B107" s="19"/>
      <c r="C107" s="47"/>
      <c r="H107" s="24"/>
      <c r="I107" s="25"/>
    </row>
    <row r="108" spans="1:8" ht="19.5" customHeight="1" hidden="1">
      <c r="A108" s="18" t="s">
        <v>98</v>
      </c>
      <c r="B108" s="19"/>
      <c r="C108" s="47">
        <v>0</v>
      </c>
      <c r="H108" s="24"/>
    </row>
    <row r="109" spans="1:9" ht="19.5" customHeight="1" hidden="1">
      <c r="A109" s="18" t="s">
        <v>99</v>
      </c>
      <c r="B109" s="19"/>
      <c r="C109" s="47"/>
      <c r="H109" s="24"/>
      <c r="I109" s="51"/>
    </row>
    <row r="110" spans="1:8" ht="19.5" customHeight="1">
      <c r="A110" s="18" t="s">
        <v>100</v>
      </c>
      <c r="B110" s="19"/>
      <c r="C110" s="1">
        <f>B111+B112+B114</f>
        <v>51045165707</v>
      </c>
      <c r="H110" s="24"/>
    </row>
    <row r="111" spans="1:9" ht="19.5" customHeight="1">
      <c r="A111" s="18" t="s">
        <v>13</v>
      </c>
      <c r="B111" s="19">
        <v>51727814254</v>
      </c>
      <c r="C111" s="47"/>
      <c r="H111" s="24"/>
      <c r="I111" s="25"/>
    </row>
    <row r="112" spans="1:9" ht="19.5" customHeight="1">
      <c r="A112" s="18" t="s">
        <v>17</v>
      </c>
      <c r="B112" s="19">
        <v>2584388312</v>
      </c>
      <c r="C112" s="47"/>
      <c r="H112" s="24"/>
      <c r="I112" s="25"/>
    </row>
    <row r="113" spans="1:9" ht="19.5" customHeight="1" hidden="1">
      <c r="A113" s="18" t="s">
        <v>18</v>
      </c>
      <c r="B113" s="19"/>
      <c r="C113" s="47"/>
      <c r="H113" s="24"/>
      <c r="I113" s="25"/>
    </row>
    <row r="114" spans="1:8" ht="19.5" customHeight="1">
      <c r="A114" s="18" t="s">
        <v>19</v>
      </c>
      <c r="B114" s="34">
        <v>-3267036859</v>
      </c>
      <c r="C114" s="47"/>
      <c r="H114" s="24"/>
    </row>
    <row r="115" spans="1:9" ht="19.5" customHeight="1" hidden="1">
      <c r="A115" s="18" t="s">
        <v>101</v>
      </c>
      <c r="B115" s="19"/>
      <c r="C115" s="47"/>
      <c r="H115" s="24"/>
      <c r="I115" s="25"/>
    </row>
    <row r="116" spans="1:9" ht="19.5" customHeight="1">
      <c r="A116" s="18" t="s">
        <v>102</v>
      </c>
      <c r="B116" s="19"/>
      <c r="C116" s="47">
        <v>73000000000</v>
      </c>
      <c r="H116" s="24"/>
      <c r="I116" s="25"/>
    </row>
    <row r="117" spans="1:9" ht="19.5" customHeight="1" hidden="1">
      <c r="A117" s="18" t="s">
        <v>103</v>
      </c>
      <c r="B117" s="19"/>
      <c r="C117" s="1">
        <v>0</v>
      </c>
      <c r="D117" s="21"/>
      <c r="E117" s="21"/>
      <c r="H117" s="24"/>
      <c r="I117" s="25"/>
    </row>
    <row r="118" spans="1:9" ht="19.5" customHeight="1" hidden="1">
      <c r="A118" s="18" t="s">
        <v>104</v>
      </c>
      <c r="B118" s="19"/>
      <c r="C118" s="47">
        <v>0</v>
      </c>
      <c r="H118" s="24"/>
      <c r="I118" s="25"/>
    </row>
    <row r="119" spans="1:9" ht="19.5" customHeight="1" hidden="1">
      <c r="A119" s="18" t="s">
        <v>105</v>
      </c>
      <c r="B119" s="19"/>
      <c r="C119" s="47">
        <v>0</v>
      </c>
      <c r="H119" s="24"/>
      <c r="I119" s="25"/>
    </row>
    <row r="120" spans="1:9" ht="19.5" customHeight="1" hidden="1">
      <c r="A120" s="18" t="s">
        <v>106</v>
      </c>
      <c r="B120" s="19"/>
      <c r="C120" s="47">
        <v>0</v>
      </c>
      <c r="H120" s="24"/>
      <c r="I120" s="25"/>
    </row>
    <row r="121" spans="1:9" s="29" customFormat="1" ht="19.5" customHeight="1">
      <c r="A121" s="18" t="s">
        <v>107</v>
      </c>
      <c r="B121" s="19"/>
      <c r="C121" s="47">
        <f>B122+B125+B126+B128+B129+B130+B131+B132+B135+B136+B138+B139+B140+B141+B142</f>
        <v>18809058231</v>
      </c>
      <c r="D121" s="21"/>
      <c r="E121" s="21"/>
      <c r="F121" s="1"/>
      <c r="G121" s="1"/>
      <c r="H121" s="33"/>
      <c r="I121" s="25"/>
    </row>
    <row r="122" spans="1:9" s="31" customFormat="1" ht="19.5" customHeight="1">
      <c r="A122" s="18" t="s">
        <v>108</v>
      </c>
      <c r="B122" s="19">
        <v>10327546431</v>
      </c>
      <c r="C122" s="47"/>
      <c r="D122" s="1"/>
      <c r="E122" s="1"/>
      <c r="F122" s="1"/>
      <c r="G122" s="1"/>
      <c r="H122" s="30"/>
      <c r="I122" s="25"/>
    </row>
    <row r="123" spans="1:9" s="31" customFormat="1" ht="19.5" customHeight="1" hidden="1">
      <c r="A123" s="18" t="s">
        <v>109</v>
      </c>
      <c r="B123" s="19">
        <v>0</v>
      </c>
      <c r="C123" s="47"/>
      <c r="D123" s="1"/>
      <c r="E123" s="1"/>
      <c r="F123" s="1"/>
      <c r="G123" s="1"/>
      <c r="H123" s="30"/>
      <c r="I123" s="25"/>
    </row>
    <row r="124" spans="1:9" s="31" customFormat="1" ht="19.5" customHeight="1" hidden="1">
      <c r="A124" s="18" t="s">
        <v>110</v>
      </c>
      <c r="B124" s="19">
        <v>0</v>
      </c>
      <c r="C124" s="47"/>
      <c r="D124" s="1"/>
      <c r="E124" s="1"/>
      <c r="F124" s="1"/>
      <c r="G124" s="1"/>
      <c r="H124" s="30"/>
      <c r="I124" s="25"/>
    </row>
    <row r="125" spans="1:9" s="31" customFormat="1" ht="19.5" customHeight="1">
      <c r="A125" s="18" t="s">
        <v>111</v>
      </c>
      <c r="B125" s="19">
        <v>1331050</v>
      </c>
      <c r="C125" s="47"/>
      <c r="D125" s="1"/>
      <c r="E125" s="1"/>
      <c r="F125" s="1"/>
      <c r="G125" s="1"/>
      <c r="H125" s="30"/>
      <c r="I125" s="25"/>
    </row>
    <row r="126" spans="1:9" s="31" customFormat="1" ht="19.5" customHeight="1">
      <c r="A126" s="18" t="s">
        <v>112</v>
      </c>
      <c r="B126" s="19">
        <v>40378009</v>
      </c>
      <c r="C126" s="47"/>
      <c r="D126" s="1"/>
      <c r="E126" s="1"/>
      <c r="F126" s="1"/>
      <c r="G126" s="1"/>
      <c r="H126" s="30"/>
      <c r="I126" s="25"/>
    </row>
    <row r="127" spans="1:9" s="31" customFormat="1" ht="19.5" customHeight="1" hidden="1">
      <c r="A127" s="18" t="s">
        <v>113</v>
      </c>
      <c r="B127" s="19">
        <v>0</v>
      </c>
      <c r="C127" s="47"/>
      <c r="D127" s="1"/>
      <c r="E127" s="1"/>
      <c r="F127" s="1"/>
      <c r="G127" s="1"/>
      <c r="H127" s="30"/>
      <c r="I127" s="25"/>
    </row>
    <row r="128" spans="1:9" s="31" customFormat="1" ht="19.5" customHeight="1">
      <c r="A128" s="18" t="s">
        <v>114</v>
      </c>
      <c r="B128" s="19">
        <v>283478</v>
      </c>
      <c r="C128" s="47"/>
      <c r="D128" s="1"/>
      <c r="E128" s="1"/>
      <c r="F128" s="1"/>
      <c r="G128" s="1"/>
      <c r="H128" s="30"/>
      <c r="I128" s="25"/>
    </row>
    <row r="129" spans="1:9" s="31" customFormat="1" ht="19.5" customHeight="1">
      <c r="A129" s="18" t="s">
        <v>115</v>
      </c>
      <c r="B129" s="19">
        <v>812478093</v>
      </c>
      <c r="C129" s="47"/>
      <c r="D129" s="1"/>
      <c r="E129" s="1"/>
      <c r="F129" s="1"/>
      <c r="G129" s="1"/>
      <c r="H129" s="30"/>
      <c r="I129" s="25"/>
    </row>
    <row r="130" spans="1:9" s="31" customFormat="1" ht="19.5" customHeight="1">
      <c r="A130" s="18" t="s">
        <v>116</v>
      </c>
      <c r="B130" s="19">
        <v>1307199080</v>
      </c>
      <c r="C130" s="47"/>
      <c r="D130" s="1"/>
      <c r="E130" s="1"/>
      <c r="F130" s="1"/>
      <c r="G130" s="1"/>
      <c r="H130" s="30"/>
      <c r="I130" s="25"/>
    </row>
    <row r="131" spans="1:9" s="31" customFormat="1" ht="19.5" customHeight="1">
      <c r="A131" s="18" t="s">
        <v>117</v>
      </c>
      <c r="B131" s="19">
        <v>14870817</v>
      </c>
      <c r="C131" s="47"/>
      <c r="D131" s="1"/>
      <c r="E131" s="1"/>
      <c r="F131" s="1"/>
      <c r="G131" s="1"/>
      <c r="H131" s="30"/>
      <c r="I131" s="25"/>
    </row>
    <row r="132" spans="1:9" s="31" customFormat="1" ht="19.5" customHeight="1">
      <c r="A132" s="18" t="s">
        <v>118</v>
      </c>
      <c r="B132" s="19">
        <v>2686058280</v>
      </c>
      <c r="C132" s="47"/>
      <c r="D132" s="1"/>
      <c r="E132" s="1"/>
      <c r="F132" s="1"/>
      <c r="G132" s="1"/>
      <c r="H132" s="30"/>
      <c r="I132" s="25"/>
    </row>
    <row r="133" spans="1:9" ht="19.5" customHeight="1" hidden="1">
      <c r="A133" s="18" t="s">
        <v>119</v>
      </c>
      <c r="B133" s="19">
        <v>0</v>
      </c>
      <c r="C133" s="47"/>
      <c r="H133" s="24"/>
      <c r="I133" s="25"/>
    </row>
    <row r="134" spans="1:9" ht="19.5" customHeight="1" hidden="1">
      <c r="A134" s="18" t="s">
        <v>120</v>
      </c>
      <c r="B134" s="19">
        <v>0</v>
      </c>
      <c r="C134" s="47"/>
      <c r="H134" s="24"/>
      <c r="I134" s="25"/>
    </row>
    <row r="135" spans="1:9" ht="19.5" customHeight="1">
      <c r="A135" s="18" t="s">
        <v>121</v>
      </c>
      <c r="B135" s="19">
        <v>818950</v>
      </c>
      <c r="C135" s="47"/>
      <c r="H135" s="24"/>
      <c r="I135" s="25"/>
    </row>
    <row r="136" spans="1:9" ht="19.5" customHeight="1">
      <c r="A136" s="18" t="s">
        <v>122</v>
      </c>
      <c r="B136" s="19">
        <v>448186</v>
      </c>
      <c r="C136" s="47"/>
      <c r="H136" s="24"/>
      <c r="I136" s="25"/>
    </row>
    <row r="137" spans="1:9" ht="19.5" customHeight="1" hidden="1">
      <c r="A137" s="18" t="s">
        <v>123</v>
      </c>
      <c r="B137" s="19">
        <v>0</v>
      </c>
      <c r="C137" s="47"/>
      <c r="H137" s="24"/>
      <c r="I137" s="25"/>
    </row>
    <row r="138" spans="1:9" ht="19.5" customHeight="1">
      <c r="A138" s="18" t="s">
        <v>124</v>
      </c>
      <c r="B138" s="19">
        <v>1857034</v>
      </c>
      <c r="C138" s="47"/>
      <c r="H138" s="24"/>
      <c r="I138" s="25"/>
    </row>
    <row r="139" spans="1:9" ht="19.5" customHeight="1">
      <c r="A139" s="18" t="s">
        <v>125</v>
      </c>
      <c r="B139" s="19">
        <v>8968355</v>
      </c>
      <c r="C139" s="47"/>
      <c r="H139" s="24"/>
      <c r="I139" s="25"/>
    </row>
    <row r="140" spans="1:9" ht="19.5" customHeight="1">
      <c r="A140" s="18" t="s">
        <v>126</v>
      </c>
      <c r="B140" s="19">
        <v>3315755358</v>
      </c>
      <c r="C140" s="47"/>
      <c r="H140" s="24"/>
      <c r="I140" s="25"/>
    </row>
    <row r="141" spans="1:9" ht="19.5" customHeight="1">
      <c r="A141" s="18" t="s">
        <v>127</v>
      </c>
      <c r="B141" s="19">
        <v>142113493</v>
      </c>
      <c r="C141" s="47"/>
      <c r="H141" s="24"/>
      <c r="I141" s="25"/>
    </row>
    <row r="142" spans="1:9" ht="19.5" customHeight="1">
      <c r="A142" s="18" t="s">
        <v>128</v>
      </c>
      <c r="B142" s="19">
        <v>148951617</v>
      </c>
      <c r="C142" s="47"/>
      <c r="H142" s="24"/>
      <c r="I142" s="25"/>
    </row>
    <row r="143" spans="1:9" ht="19.5" customHeight="1" hidden="1">
      <c r="A143" s="18" t="s">
        <v>129</v>
      </c>
      <c r="B143" s="19"/>
      <c r="C143" s="47">
        <v>0</v>
      </c>
      <c r="H143" s="24"/>
      <c r="I143" s="25"/>
    </row>
    <row r="144" spans="1:9" ht="19.5" customHeight="1" hidden="1">
      <c r="A144" s="18" t="s">
        <v>130</v>
      </c>
      <c r="B144" s="19"/>
      <c r="C144" s="47">
        <v>0</v>
      </c>
      <c r="H144" s="24"/>
      <c r="I144" s="25"/>
    </row>
    <row r="145" spans="1:9" ht="19.5" customHeight="1">
      <c r="A145" s="18" t="s">
        <v>131</v>
      </c>
      <c r="B145" s="19"/>
      <c r="C145" s="47">
        <v>-105497942</v>
      </c>
      <c r="I145" s="25"/>
    </row>
    <row r="146" spans="1:9" ht="19.5" customHeight="1">
      <c r="A146" s="18" t="s">
        <v>132</v>
      </c>
      <c r="B146" s="19"/>
      <c r="C146" s="47">
        <v>581913807</v>
      </c>
      <c r="I146" s="77"/>
    </row>
    <row r="147" spans="1:9" ht="19.5" customHeight="1">
      <c r="A147" s="18" t="s">
        <v>133</v>
      </c>
      <c r="B147" s="19"/>
      <c r="C147" s="47">
        <v>-2417285176</v>
      </c>
      <c r="H147" s="24"/>
      <c r="I147" s="77"/>
    </row>
    <row r="148" spans="1:9" ht="19.5" customHeight="1">
      <c r="A148" s="18" t="s">
        <v>134</v>
      </c>
      <c r="B148" s="19"/>
      <c r="C148" s="47">
        <v>4913657774</v>
      </c>
      <c r="D148" s="52"/>
      <c r="E148" s="52"/>
      <c r="F148" s="52"/>
      <c r="G148" s="52"/>
      <c r="I148" s="77"/>
    </row>
    <row r="149" spans="1:9" ht="19.5" customHeight="1">
      <c r="A149" s="18" t="s">
        <v>135</v>
      </c>
      <c r="B149" s="19"/>
      <c r="C149" s="47">
        <v>178790031</v>
      </c>
      <c r="I149" s="77"/>
    </row>
    <row r="150" spans="1:9" ht="19.5" customHeight="1">
      <c r="A150" s="18" t="s">
        <v>136</v>
      </c>
      <c r="B150" s="19"/>
      <c r="C150" s="47">
        <v>-55731606</v>
      </c>
      <c r="I150" s="25"/>
    </row>
    <row r="151" spans="1:3" ht="19.5" customHeight="1">
      <c r="A151" s="18" t="s">
        <v>137</v>
      </c>
      <c r="B151" s="19"/>
      <c r="C151" s="47">
        <v>-1340345707</v>
      </c>
    </row>
    <row r="152" spans="1:9" s="58" customFormat="1" ht="19.5" customHeight="1" hidden="1">
      <c r="A152" s="53" t="s">
        <v>138</v>
      </c>
      <c r="B152" s="54"/>
      <c r="C152" s="55" t="e">
        <v>#REF!</v>
      </c>
      <c r="D152" s="55"/>
      <c r="E152" s="55"/>
      <c r="F152" s="55"/>
      <c r="G152" s="55"/>
      <c r="H152" s="56"/>
      <c r="I152" s="57"/>
    </row>
    <row r="153" spans="1:9" s="58" customFormat="1" ht="19.5" customHeight="1" hidden="1">
      <c r="A153" s="53" t="s">
        <v>139</v>
      </c>
      <c r="B153" s="54"/>
      <c r="C153" s="59" t="e">
        <v>#REF!</v>
      </c>
      <c r="D153" s="55"/>
      <c r="E153" s="55"/>
      <c r="F153" s="55"/>
      <c r="G153" s="55"/>
      <c r="H153" s="56"/>
      <c r="I153" s="60"/>
    </row>
    <row r="154" spans="1:9" s="58" customFormat="1" ht="19.5" customHeight="1" hidden="1">
      <c r="A154" s="53" t="s">
        <v>140</v>
      </c>
      <c r="B154" s="54"/>
      <c r="C154" s="59">
        <v>0</v>
      </c>
      <c r="D154" s="55"/>
      <c r="E154" s="55"/>
      <c r="F154" s="55"/>
      <c r="G154" s="55"/>
      <c r="H154" s="56"/>
      <c r="I154" s="60"/>
    </row>
    <row r="155" spans="1:9" s="58" customFormat="1" ht="19.5" customHeight="1" hidden="1">
      <c r="A155" s="53" t="s">
        <v>141</v>
      </c>
      <c r="B155" s="54"/>
      <c r="C155" s="59">
        <v>0</v>
      </c>
      <c r="D155" s="55"/>
      <c r="E155" s="55"/>
      <c r="F155" s="55"/>
      <c r="G155" s="55"/>
      <c r="H155" s="61"/>
      <c r="I155" s="57"/>
    </row>
    <row r="156" spans="1:9" s="58" customFormat="1" ht="19.5" customHeight="1" hidden="1">
      <c r="A156" s="53" t="s">
        <v>142</v>
      </c>
      <c r="B156" s="54"/>
      <c r="C156" s="59">
        <v>0</v>
      </c>
      <c r="D156" s="55"/>
      <c r="E156" s="55"/>
      <c r="F156" s="55"/>
      <c r="G156" s="55"/>
      <c r="H156" s="61"/>
      <c r="I156" s="60"/>
    </row>
    <row r="157" spans="1:9" s="58" customFormat="1" ht="19.5" customHeight="1" hidden="1">
      <c r="A157" s="53" t="s">
        <v>143</v>
      </c>
      <c r="B157" s="54"/>
      <c r="C157" s="59">
        <v>0</v>
      </c>
      <c r="D157" s="55"/>
      <c r="E157" s="55"/>
      <c r="F157" s="55"/>
      <c r="G157" s="55"/>
      <c r="H157" s="61"/>
      <c r="I157" s="60"/>
    </row>
    <row r="158" spans="1:9" s="58" customFormat="1" ht="19.5" customHeight="1" hidden="1">
      <c r="A158" s="53" t="s">
        <v>144</v>
      </c>
      <c r="B158" s="54"/>
      <c r="C158" s="59">
        <v>0</v>
      </c>
      <c r="D158" s="55"/>
      <c r="E158" s="55"/>
      <c r="F158" s="55"/>
      <c r="G158" s="55"/>
      <c r="H158" s="56"/>
      <c r="I158" s="57"/>
    </row>
    <row r="159" spans="1:9" s="65" customFormat="1" ht="19.5" customHeight="1">
      <c r="A159" s="18" t="s">
        <v>145</v>
      </c>
      <c r="B159" s="36"/>
      <c r="C159" s="62">
        <f>C10-C99</f>
        <v>24316944471.13037</v>
      </c>
      <c r="D159" s="52"/>
      <c r="E159" s="52"/>
      <c r="F159" s="52"/>
      <c r="G159" s="52"/>
      <c r="H159" s="63"/>
      <c r="I159" s="64"/>
    </row>
    <row r="160" spans="1:8" ht="19.5" customHeight="1">
      <c r="A160" s="18" t="s">
        <v>146</v>
      </c>
      <c r="B160" s="19"/>
      <c r="C160" s="1">
        <f>C6+C159</f>
        <v>142491365190.7704</v>
      </c>
      <c r="E160" s="21"/>
      <c r="H160" s="24"/>
    </row>
    <row r="161" spans="1:9" ht="19.5" customHeight="1">
      <c r="A161" s="18" t="s">
        <v>8</v>
      </c>
      <c r="B161" s="19"/>
      <c r="C161" s="47">
        <v>96866474333.48</v>
      </c>
      <c r="H161" s="24"/>
      <c r="I161" s="25"/>
    </row>
    <row r="162" spans="1:9" ht="19.5" customHeight="1">
      <c r="A162" s="18" t="s">
        <v>9</v>
      </c>
      <c r="B162" s="19"/>
      <c r="C162" s="47">
        <v>4020</v>
      </c>
      <c r="I162" s="25"/>
    </row>
    <row r="163" spans="1:9" ht="19.5" customHeight="1">
      <c r="A163" s="18" t="s">
        <v>10</v>
      </c>
      <c r="B163" s="19"/>
      <c r="C163" s="47">
        <v>45624886837.29</v>
      </c>
      <c r="I163" s="25"/>
    </row>
    <row r="164" spans="1:9" ht="19.5" customHeight="1">
      <c r="A164" s="43"/>
      <c r="B164" s="49"/>
      <c r="C164" s="50"/>
      <c r="I164" s="25"/>
    </row>
    <row r="165" spans="1:9" ht="19.5" customHeight="1">
      <c r="A165" s="18"/>
      <c r="B165" s="19"/>
      <c r="C165" s="47"/>
      <c r="I165" s="25"/>
    </row>
    <row r="166" spans="1:9" ht="19.5" customHeight="1">
      <c r="A166" s="18"/>
      <c r="B166" s="19"/>
      <c r="C166" s="47"/>
      <c r="I166" s="25"/>
    </row>
    <row r="167" spans="1:9" ht="19.5" customHeight="1">
      <c r="A167" s="18"/>
      <c r="B167" s="19"/>
      <c r="C167" s="47"/>
      <c r="I167" s="25"/>
    </row>
    <row r="168" spans="1:9" ht="19.5" customHeight="1">
      <c r="A168" s="43"/>
      <c r="B168" s="49"/>
      <c r="C168" s="50"/>
      <c r="I168" s="25"/>
    </row>
    <row r="169" spans="1:9" ht="19.5" customHeight="1">
      <c r="A169" s="18"/>
      <c r="B169" s="19"/>
      <c r="C169" s="47"/>
      <c r="I169" s="25"/>
    </row>
    <row r="170" spans="1:9" ht="19.5" customHeight="1">
      <c r="A170" s="18"/>
      <c r="B170" s="19"/>
      <c r="C170" s="47"/>
      <c r="I170" s="25"/>
    </row>
    <row r="171" spans="1:9" ht="19.5" customHeight="1">
      <c r="A171" s="18"/>
      <c r="B171" s="19"/>
      <c r="C171" s="47"/>
      <c r="I171" s="25"/>
    </row>
    <row r="172" spans="1:9" ht="19.5" customHeight="1">
      <c r="A172" s="18"/>
      <c r="B172" s="19"/>
      <c r="C172" s="47"/>
      <c r="I172" s="25"/>
    </row>
    <row r="173" spans="1:9" ht="19.5" customHeight="1">
      <c r="A173" s="18"/>
      <c r="B173" s="19"/>
      <c r="C173" s="47"/>
      <c r="I173" s="25"/>
    </row>
    <row r="174" spans="1:9" ht="19.5" customHeight="1">
      <c r="A174" s="18"/>
      <c r="B174" s="19"/>
      <c r="C174" s="47"/>
      <c r="I174" s="25"/>
    </row>
    <row r="175" spans="1:9" ht="19.5" customHeight="1">
      <c r="A175" s="18"/>
      <c r="B175" s="19"/>
      <c r="C175" s="47"/>
      <c r="I175" s="25"/>
    </row>
    <row r="176" spans="1:9" ht="19.5" customHeight="1">
      <c r="A176" s="18"/>
      <c r="B176" s="19"/>
      <c r="C176" s="47"/>
      <c r="I176" s="25"/>
    </row>
    <row r="177" spans="1:9" ht="19.5" customHeight="1">
      <c r="A177" s="18"/>
      <c r="B177" s="19"/>
      <c r="C177" s="47"/>
      <c r="I177" s="25"/>
    </row>
    <row r="178" spans="1:9" ht="19.5" customHeight="1">
      <c r="A178" s="18"/>
      <c r="B178" s="19"/>
      <c r="C178" s="47"/>
      <c r="I178" s="25"/>
    </row>
    <row r="179" spans="1:9" ht="19.5" customHeight="1">
      <c r="A179" s="18"/>
      <c r="B179" s="19"/>
      <c r="C179" s="47"/>
      <c r="I179" s="25"/>
    </row>
    <row r="180" spans="1:9" ht="19.5" customHeight="1">
      <c r="A180" s="18"/>
      <c r="B180" s="19"/>
      <c r="C180" s="47"/>
      <c r="I180" s="25"/>
    </row>
    <row r="181" spans="1:9" ht="19.5" customHeight="1">
      <c r="A181" s="18"/>
      <c r="B181" s="19"/>
      <c r="C181" s="47"/>
      <c r="I181" s="25"/>
    </row>
    <row r="182" spans="1:8" ht="19.5" customHeight="1">
      <c r="A182" s="43"/>
      <c r="B182" s="49"/>
      <c r="C182" s="66"/>
      <c r="H182" s="24"/>
    </row>
    <row r="183" spans="1:8" ht="19.5" customHeight="1">
      <c r="A183" s="18"/>
      <c r="B183" s="67"/>
      <c r="C183" s="1"/>
      <c r="H183" s="24"/>
    </row>
    <row r="184" spans="1:8" ht="19.5" customHeight="1">
      <c r="A184" s="18"/>
      <c r="B184" s="67"/>
      <c r="C184" s="1"/>
      <c r="H184" s="24"/>
    </row>
    <row r="185" spans="1:8" ht="19.5" customHeight="1">
      <c r="A185" s="18"/>
      <c r="B185" s="67"/>
      <c r="C185" s="1"/>
      <c r="H185" s="24"/>
    </row>
    <row r="186" spans="1:6" ht="19.5" customHeight="1">
      <c r="A186" s="18"/>
      <c r="B186" s="67"/>
      <c r="C186" s="68">
        <v>0</v>
      </c>
      <c r="D186" s="23"/>
      <c r="E186" s="23"/>
      <c r="F186" s="69"/>
    </row>
    <row r="187" spans="1:3" ht="19.5" customHeight="1" thickBot="1">
      <c r="A187" s="39"/>
      <c r="B187" s="70"/>
      <c r="C187" s="71"/>
    </row>
    <row r="188" spans="1:3" ht="19.5" customHeight="1">
      <c r="A188" s="72"/>
      <c r="B188" s="67"/>
      <c r="C188" s="73"/>
    </row>
    <row r="189" spans="1:9" s="2" customFormat="1" ht="19.5" customHeight="1">
      <c r="A189" s="72"/>
      <c r="B189" s="67"/>
      <c r="C189" s="73"/>
      <c r="D189" s="1"/>
      <c r="E189" s="1"/>
      <c r="F189" s="1"/>
      <c r="G189" s="1"/>
      <c r="I189" s="3"/>
    </row>
    <row r="190" spans="1:9" s="2" customFormat="1" ht="19.5" customHeight="1">
      <c r="A190" s="72"/>
      <c r="B190" s="67"/>
      <c r="C190" s="73"/>
      <c r="D190" s="1"/>
      <c r="E190" s="1"/>
      <c r="F190" s="1"/>
      <c r="G190" s="1"/>
      <c r="I190" s="3"/>
    </row>
    <row r="191" spans="1:9" s="2" customFormat="1" ht="19.5" customHeight="1">
      <c r="A191" s="72"/>
      <c r="B191" s="67"/>
      <c r="C191" s="73"/>
      <c r="D191" s="1"/>
      <c r="E191" s="1"/>
      <c r="F191" s="1"/>
      <c r="G191" s="1"/>
      <c r="I191" s="3"/>
    </row>
    <row r="192" spans="1:3" ht="19.5" customHeight="1">
      <c r="A192" s="72"/>
      <c r="B192" s="67"/>
      <c r="C192" s="73"/>
    </row>
    <row r="193" spans="1:3" ht="19.5" customHeight="1">
      <c r="A193" s="72"/>
      <c r="B193" s="67"/>
      <c r="C193" s="23">
        <v>142491365190.77026</v>
      </c>
    </row>
    <row r="194" spans="1:3" ht="19.5" customHeight="1">
      <c r="A194" s="72"/>
      <c r="B194" s="67"/>
      <c r="C194" s="73"/>
    </row>
    <row r="195" spans="1:3" ht="19.5" customHeight="1">
      <c r="A195" s="72"/>
      <c r="B195" s="67"/>
      <c r="C195" s="73"/>
    </row>
    <row r="196" spans="1:3" ht="19.5" customHeight="1">
      <c r="A196" s="72"/>
      <c r="B196" s="67"/>
      <c r="C196" s="73"/>
    </row>
    <row r="197" spans="1:3" ht="19.5" customHeight="1">
      <c r="A197" s="72"/>
      <c r="B197" s="67"/>
      <c r="C197" s="73"/>
    </row>
    <row r="198" spans="1:9" s="1" customFormat="1" ht="19.5" customHeight="1">
      <c r="A198" s="72"/>
      <c r="B198" s="67"/>
      <c r="C198" s="73"/>
      <c r="H198" s="2"/>
      <c r="I198" s="3"/>
    </row>
    <row r="199" spans="1:9" s="1" customFormat="1" ht="19.5" customHeight="1">
      <c r="A199" s="72"/>
      <c r="B199" s="67"/>
      <c r="C199" s="73"/>
      <c r="H199" s="2"/>
      <c r="I199" s="3"/>
    </row>
  </sheetData>
  <sheetProtection/>
  <mergeCells count="6">
    <mergeCell ref="I146:I149"/>
    <mergeCell ref="A1:C1"/>
    <mergeCell ref="A2:C2"/>
    <mergeCell ref="A3:C3"/>
    <mergeCell ref="I63:I64"/>
    <mergeCell ref="I71:I72"/>
  </mergeCells>
  <printOptions horizontalCentered="1"/>
  <pageMargins left="0.5905511811023623" right="0.7086614173228347" top="0.7480314960629921" bottom="0.5511811023622047" header="0.31496062992125984" footer="0.31496062992125984"/>
  <pageSetup firstPageNumber="6" useFirstPageNumber="1" horizontalDpi="600" verticalDpi="600" orientation="portrait" paperSize="9" r:id="rId2"/>
  <rowBreaks count="2" manualBreakCount="2">
    <brk id="58" max="2" man="1"/>
    <brk id="109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陳小玨</cp:lastModifiedBy>
  <dcterms:created xsi:type="dcterms:W3CDTF">2017-05-22T01:20:22Z</dcterms:created>
  <dcterms:modified xsi:type="dcterms:W3CDTF">2017-05-22T01:38:51Z</dcterms:modified>
  <cp:category/>
  <cp:version/>
  <cp:contentType/>
  <cp:contentStatus/>
</cp:coreProperties>
</file>