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170" windowHeight="4185" activeTab="0"/>
  </bookViews>
  <sheets>
    <sheet name="彙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<sst xmlns="http://schemas.openxmlformats.org/spreadsheetml/2006/main" count="26" uniqueCount="26">
  <si>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合         計</t>
  </si>
  <si>
    <t>行政院主管</t>
  </si>
  <si>
    <t>內政部主管</t>
  </si>
  <si>
    <t>財政部主管</t>
  </si>
  <si>
    <t>教育部主管</t>
  </si>
  <si>
    <t>法務部主管</t>
  </si>
  <si>
    <t>經濟部主管</t>
  </si>
  <si>
    <t>交通部主管</t>
  </si>
  <si>
    <t>中央政府總決算</t>
  </si>
  <si>
    <t>補助地方政府經費彙總表</t>
  </si>
  <si>
    <t xml:space="preserve">  中華民國105年度</t>
  </si>
  <si>
    <t>科　　　　目</t>
  </si>
  <si>
    <t>補助各直轄市政府</t>
  </si>
  <si>
    <t>補助台灣省
各縣市政府</t>
  </si>
  <si>
    <t>補助金門及
連江縣政府</t>
  </si>
  <si>
    <t>合　　計</t>
  </si>
  <si>
    <t>款</t>
  </si>
  <si>
    <t>名　　稱</t>
  </si>
  <si>
    <t>外交部主管</t>
  </si>
  <si>
    <t>勞動部主管</t>
  </si>
  <si>
    <t>原子能委員會主管</t>
  </si>
  <si>
    <t>農業委員會主管</t>
  </si>
  <si>
    <t>衛生福利部主管</t>
  </si>
  <si>
    <t>環境保護署主管</t>
  </si>
  <si>
    <t>文化部主管</t>
  </si>
  <si>
    <t>省市地方政府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</si>
</sst>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_-* #,##0.00_-;\-* #,##0.00_-;_-* &quot;-&quot;????_-;_-@_-"/>
    <numFmt numFmtId="179" formatCode="#,##0.00_);[Red]\(#,##0.00\)"/>
    <numFmt numFmtId="180" formatCode="#,##0.00_ "/>
    <numFmt numFmtId="181" formatCode="_-* #,##0.00_-;\-* #,##0.00_-;_-* &quot;-&quot;_-;_-@_-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8"/>
      <name val="標楷體"/>
      <family val="4"/>
    </font>
    <font>
      <sz val="9"/>
      <name val="細明體"/>
      <family val="3"/>
    </font>
    <font>
      <sz val="18"/>
      <name val="新細明體"/>
      <family val="1"/>
    </font>
    <font>
      <sz val="26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Arial"/>
      <family val="2"/>
    </font>
    <font>
      <sz val="14"/>
      <name val="新細明體"/>
      <family val="1"/>
    </font>
    <font>
      <sz val="11"/>
      <name val="新細明體"/>
      <family val="1"/>
    </font>
    <font>
      <sz val="12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4" fillId="0" borderId="1" applyNumberFormat="0" applyFill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5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9" borderId="8" applyNumberFormat="0" applyAlignment="0" applyProtection="0"/>
    <xf numFmtId="0" fontId="15" fillId="14" borderId="9" applyNumberFormat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Continuous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178" fontId="26" fillId="0" borderId="14" xfId="0" applyNumberFormat="1" applyFont="1" applyBorder="1" applyAlignment="1">
      <alignment horizontal="right" vertical="center" wrapText="1"/>
    </xf>
    <xf numFmtId="178" fontId="26" fillId="0" borderId="1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/>
    </xf>
    <xf numFmtId="178" fontId="26" fillId="0" borderId="15" xfId="0" applyNumberFormat="1" applyFont="1" applyBorder="1" applyAlignment="1">
      <alignment horizontal="right" vertical="center" wrapText="1"/>
    </xf>
    <xf numFmtId="178" fontId="26" fillId="0" borderId="16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49" fontId="0" fillId="0" borderId="18" xfId="0" applyNumberFormat="1" applyFont="1" applyBorder="1" applyAlignment="1">
      <alignment vertical="center" wrapText="1"/>
    </xf>
    <xf numFmtId="178" fontId="26" fillId="0" borderId="19" xfId="0" applyNumberFormat="1" applyFont="1" applyBorder="1" applyAlignment="1">
      <alignment horizontal="right" vertical="center" wrapText="1"/>
    </xf>
    <xf numFmtId="178" fontId="26" fillId="0" borderId="18" xfId="0" applyNumberFormat="1" applyFont="1" applyBorder="1" applyAlignment="1">
      <alignment horizontal="right" vertical="center"/>
    </xf>
    <xf numFmtId="178" fontId="26" fillId="0" borderId="18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8" fontId="25" fillId="0" borderId="0" xfId="0" applyNumberFormat="1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4" fillId="0" borderId="0" xfId="0" applyFont="1" applyAlignment="1">
      <alignment vertical="center"/>
    </xf>
    <xf numFmtId="178" fontId="24" fillId="0" borderId="0" xfId="0" applyNumberFormat="1" applyFont="1" applyAlignment="1">
      <alignment vertical="center"/>
    </xf>
    <xf numFmtId="178" fontId="19" fillId="4" borderId="0" xfId="33" applyNumberFormat="1" applyFont="1" applyFill="1" applyAlignment="1">
      <alignment horizontal="center" vertical="center"/>
      <protection/>
    </xf>
    <xf numFmtId="178" fontId="22" fillId="0" borderId="0" xfId="0" applyNumberFormat="1" applyFont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178" fontId="25" fillId="0" borderId="2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重要經濟指標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77075" y="695325"/>
          <a:ext cx="1247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  <xdr:twoCellAnchor>
    <xdr:from>
      <xdr:col>5</xdr:col>
      <xdr:colOff>476250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077075" y="695325"/>
          <a:ext cx="1247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  <xdr:twoCellAnchor>
    <xdr:from>
      <xdr:col>5</xdr:col>
      <xdr:colOff>476250</xdr:colOff>
      <xdr:row>2</xdr:row>
      <xdr:rowOff>0</xdr:rowOff>
    </xdr:from>
    <xdr:to>
      <xdr:col>6</xdr:col>
      <xdr:colOff>28575</xdr:colOff>
      <xdr:row>3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077075" y="695325"/>
          <a:ext cx="1276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  <xdr:twoCellAnchor>
    <xdr:from>
      <xdr:col>5</xdr:col>
      <xdr:colOff>476250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077075" y="695325"/>
          <a:ext cx="1247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  <xdr:twoCellAnchor>
    <xdr:from>
      <xdr:col>5</xdr:col>
      <xdr:colOff>476250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077075" y="695325"/>
          <a:ext cx="1247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&#27770;&#31639;&#36039;&#26009;&#27284;\105&#27770;&#31639;\105&#35036;&#21161;&#22320;&#26041;&#24409;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彙總"/>
      <sheetName val="明細"/>
      <sheetName val="明細 (刪前)"/>
    </sheetNames>
    <sheetDataSet>
      <sheetData sheetId="1">
        <row r="3">
          <cell r="B3">
            <v>632239789</v>
          </cell>
          <cell r="C3">
            <v>2165540186</v>
          </cell>
          <cell r="D3">
            <v>9806000</v>
          </cell>
          <cell r="E3">
            <v>2807585975</v>
          </cell>
        </row>
        <row r="8">
          <cell r="B8">
            <v>10895160828</v>
          </cell>
          <cell r="C8">
            <v>7427515683</v>
          </cell>
          <cell r="D8">
            <v>404423210</v>
          </cell>
          <cell r="E8">
            <v>18727099721</v>
          </cell>
        </row>
        <row r="15">
          <cell r="B15">
            <v>3023135</v>
          </cell>
          <cell r="C15">
            <v>1545424</v>
          </cell>
          <cell r="E15">
            <v>4568559</v>
          </cell>
        </row>
        <row r="16">
          <cell r="B16">
            <v>8592121211</v>
          </cell>
          <cell r="C16">
            <v>4767779514</v>
          </cell>
          <cell r="D16">
            <v>134214369</v>
          </cell>
          <cell r="E16">
            <v>13494115094</v>
          </cell>
        </row>
        <row r="20">
          <cell r="B20">
            <v>25000625348</v>
          </cell>
          <cell r="C20">
            <v>13829576541</v>
          </cell>
          <cell r="D20">
            <v>316969113</v>
          </cell>
          <cell r="E20">
            <v>39147171002</v>
          </cell>
        </row>
        <row r="25">
          <cell r="B25">
            <v>53233980</v>
          </cell>
          <cell r="C25">
            <v>34572078</v>
          </cell>
          <cell r="D25">
            <v>0</v>
          </cell>
          <cell r="E25">
            <v>87806058</v>
          </cell>
        </row>
        <row r="37">
          <cell r="B37">
            <v>354807933</v>
          </cell>
          <cell r="C37">
            <v>390332770</v>
          </cell>
          <cell r="D37">
            <v>624673465</v>
          </cell>
          <cell r="E37">
            <v>1369814168</v>
          </cell>
        </row>
        <row r="42">
          <cell r="B42">
            <v>27527517294</v>
          </cell>
          <cell r="C42">
            <v>3721964562</v>
          </cell>
          <cell r="D42">
            <v>1607084114</v>
          </cell>
          <cell r="E42">
            <v>32856565970</v>
          </cell>
        </row>
        <row r="45">
          <cell r="B45">
            <v>630074910</v>
          </cell>
          <cell r="C45">
            <v>1747493</v>
          </cell>
          <cell r="D45">
            <v>0</v>
          </cell>
          <cell r="E45">
            <v>631822403</v>
          </cell>
        </row>
        <row r="47">
          <cell r="B47">
            <v>1581000</v>
          </cell>
          <cell r="C47">
            <v>0</v>
          </cell>
          <cell r="D47">
            <v>0</v>
          </cell>
          <cell r="E47">
            <v>1581000</v>
          </cell>
        </row>
        <row r="49">
          <cell r="B49">
            <v>1949323467</v>
          </cell>
          <cell r="C49">
            <v>1368930531</v>
          </cell>
          <cell r="D49">
            <v>67154851</v>
          </cell>
          <cell r="E49">
            <v>3385408849</v>
          </cell>
        </row>
        <row r="56">
          <cell r="B56">
            <v>9934712296</v>
          </cell>
          <cell r="C56">
            <v>5259595662</v>
          </cell>
          <cell r="D56">
            <v>134178102</v>
          </cell>
          <cell r="E56">
            <v>15328486060</v>
          </cell>
        </row>
        <row r="62">
          <cell r="B62">
            <v>981554751</v>
          </cell>
          <cell r="C62">
            <v>970086673</v>
          </cell>
          <cell r="D62">
            <v>55555791</v>
          </cell>
          <cell r="E62">
            <v>2007197215</v>
          </cell>
        </row>
        <row r="64">
          <cell r="B64">
            <v>496004073</v>
          </cell>
          <cell r="C64">
            <v>546966821</v>
          </cell>
          <cell r="D64">
            <v>52932441</v>
          </cell>
          <cell r="E64">
            <v>1095903335</v>
          </cell>
        </row>
        <row r="67">
          <cell r="B67">
            <v>61153307816</v>
          </cell>
          <cell r="C67">
            <v>97583385110</v>
          </cell>
          <cell r="D67">
            <v>2363861816</v>
          </cell>
          <cell r="E67">
            <v>161100554742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F24"/>
  <sheetViews>
    <sheetView tabSelected="1" workbookViewId="0" topLeftCell="A1">
      <selection activeCell="C8" sqref="C8"/>
    </sheetView>
  </sheetViews>
  <sheetFormatPr defaultColWidth="13.50390625" defaultRowHeight="16.5"/>
  <cols>
    <col min="1" max="1" width="4.25390625" style="30" bestFit="1" customWidth="1"/>
    <col min="2" max="2" width="17.75390625" style="30" bestFit="1" customWidth="1"/>
    <col min="3" max="3" width="21.50390625" style="31" customWidth="1"/>
    <col min="4" max="4" width="22.625" style="31" bestFit="1" customWidth="1"/>
    <col min="5" max="5" width="20.50390625" style="31" bestFit="1" customWidth="1"/>
    <col min="6" max="6" width="22.625" style="31" bestFit="1" customWidth="1"/>
    <col min="7" max="16384" width="13.50390625" style="10" customWidth="1"/>
  </cols>
  <sheetData>
    <row r="1" spans="1:6" s="1" customFormat="1" ht="25.5" customHeight="1">
      <c r="A1" s="32" t="s">
        <v>8</v>
      </c>
      <c r="B1" s="32"/>
      <c r="C1" s="32"/>
      <c r="D1" s="32"/>
      <c r="E1" s="32"/>
      <c r="F1" s="32"/>
    </row>
    <row r="2" spans="1:6" s="1" customFormat="1" ht="29.25" customHeight="1">
      <c r="A2" s="33" t="s">
        <v>9</v>
      </c>
      <c r="B2" s="33"/>
      <c r="C2" s="33"/>
      <c r="D2" s="33"/>
      <c r="E2" s="33"/>
      <c r="F2" s="33"/>
    </row>
    <row r="3" spans="1:6" s="1" customFormat="1" ht="21.75" customHeight="1">
      <c r="A3" s="34" t="s">
        <v>10</v>
      </c>
      <c r="B3" s="34"/>
      <c r="C3" s="34"/>
      <c r="D3" s="34"/>
      <c r="E3" s="34"/>
      <c r="F3" s="34"/>
    </row>
    <row r="4" spans="1:6" s="3" customFormat="1" ht="30" customHeight="1">
      <c r="A4" s="2" t="s">
        <v>11</v>
      </c>
      <c r="B4" s="2"/>
      <c r="C4" s="37" t="s">
        <v>12</v>
      </c>
      <c r="D4" s="37" t="s">
        <v>13</v>
      </c>
      <c r="E4" s="37" t="s">
        <v>14</v>
      </c>
      <c r="F4" s="35" t="s">
        <v>15</v>
      </c>
    </row>
    <row r="5" spans="1:6" s="3" customFormat="1" ht="30" customHeight="1">
      <c r="A5" s="4" t="s">
        <v>16</v>
      </c>
      <c r="B5" s="5" t="s">
        <v>17</v>
      </c>
      <c r="C5" s="38"/>
      <c r="D5" s="38"/>
      <c r="E5" s="38"/>
      <c r="F5" s="36"/>
    </row>
    <row r="6" spans="1:6" ht="42.75" customHeight="1">
      <c r="A6" s="6"/>
      <c r="B6" s="7" t="s">
        <v>0</v>
      </c>
      <c r="C6" s="8">
        <f>SUM(C7:C22)</f>
        <v>148205287831</v>
      </c>
      <c r="D6" s="8">
        <f>SUM(D7:D22)</f>
        <v>138069539048</v>
      </c>
      <c r="E6" s="8">
        <f>SUM(E7:E22)</f>
        <v>5770853272</v>
      </c>
      <c r="F6" s="9">
        <f>SUM(C6+D6+E6)</f>
        <v>292045680151</v>
      </c>
    </row>
    <row r="7" spans="1:6" s="15" customFormat="1" ht="42.75" customHeight="1">
      <c r="A7" s="11">
        <v>2</v>
      </c>
      <c r="B7" s="12" t="s">
        <v>1</v>
      </c>
      <c r="C7" s="13">
        <f>'[1]明細'!B3</f>
        <v>632239789</v>
      </c>
      <c r="D7" s="13">
        <f>'[1]明細'!C3</f>
        <v>2165540186</v>
      </c>
      <c r="E7" s="13">
        <f>'[1]明細'!D3</f>
        <v>9806000</v>
      </c>
      <c r="F7" s="14">
        <f>'[1]明細'!E3</f>
        <v>2807585975</v>
      </c>
    </row>
    <row r="8" spans="1:6" s="15" customFormat="1" ht="42.75" customHeight="1">
      <c r="A8" s="11">
        <v>7</v>
      </c>
      <c r="B8" s="16" t="s">
        <v>2</v>
      </c>
      <c r="C8" s="13">
        <f>'[1]明細'!B8</f>
        <v>10895160828</v>
      </c>
      <c r="D8" s="13">
        <f>'[1]明細'!C8</f>
        <v>7427515683</v>
      </c>
      <c r="E8" s="13">
        <f>'[1]明細'!D8</f>
        <v>404423210</v>
      </c>
      <c r="F8" s="14">
        <f>'[1]明細'!E8</f>
        <v>18727099721</v>
      </c>
    </row>
    <row r="9" spans="1:6" s="15" customFormat="1" ht="42.75" customHeight="1">
      <c r="A9" s="11">
        <v>9</v>
      </c>
      <c r="B9" s="16" t="s">
        <v>18</v>
      </c>
      <c r="C9" s="13">
        <f>'[1]明細'!B15</f>
        <v>3023135</v>
      </c>
      <c r="D9" s="13">
        <f>'[1]明細'!C15</f>
        <v>1545424</v>
      </c>
      <c r="E9" s="13">
        <f>'[1]明細'!D15</f>
        <v>0</v>
      </c>
      <c r="F9" s="14">
        <f>'[1]明細'!E15</f>
        <v>4568559</v>
      </c>
    </row>
    <row r="10" spans="1:6" s="15" customFormat="1" ht="42.75" customHeight="1">
      <c r="A10" s="11">
        <v>10</v>
      </c>
      <c r="B10" s="16" t="s">
        <v>3</v>
      </c>
      <c r="C10" s="13">
        <f>'[1]明細'!B16</f>
        <v>8592121211</v>
      </c>
      <c r="D10" s="13">
        <f>'[1]明細'!C16</f>
        <v>4767779514</v>
      </c>
      <c r="E10" s="13">
        <f>'[1]明細'!D16</f>
        <v>134214369</v>
      </c>
      <c r="F10" s="14">
        <f>'[1]明細'!E16</f>
        <v>13494115094</v>
      </c>
    </row>
    <row r="11" spans="1:6" s="15" customFormat="1" ht="42.75" customHeight="1">
      <c r="A11" s="11">
        <v>11</v>
      </c>
      <c r="B11" s="16" t="s">
        <v>4</v>
      </c>
      <c r="C11" s="13">
        <f>'[1]明細'!B20</f>
        <v>25000625348</v>
      </c>
      <c r="D11" s="13">
        <f>'[1]明細'!C20</f>
        <v>13829576541</v>
      </c>
      <c r="E11" s="13">
        <f>'[1]明細'!D20</f>
        <v>316969113</v>
      </c>
      <c r="F11" s="14">
        <f>'[1]明細'!E20</f>
        <v>39147171002</v>
      </c>
    </row>
    <row r="12" spans="1:6" s="15" customFormat="1" ht="42.75" customHeight="1">
      <c r="A12" s="11">
        <v>12</v>
      </c>
      <c r="B12" s="16" t="s">
        <v>5</v>
      </c>
      <c r="C12" s="13">
        <f>'[1]明細'!B25</f>
        <v>53233980</v>
      </c>
      <c r="D12" s="13">
        <f>'[1]明細'!C25</f>
        <v>34572078</v>
      </c>
      <c r="E12" s="13">
        <f>'[1]明細'!D25</f>
        <v>0</v>
      </c>
      <c r="F12" s="14">
        <f>'[1]明細'!E25</f>
        <v>87806058</v>
      </c>
    </row>
    <row r="13" spans="1:6" ht="42.75" customHeight="1">
      <c r="A13" s="17">
        <v>13</v>
      </c>
      <c r="B13" s="16" t="s">
        <v>6</v>
      </c>
      <c r="C13" s="13">
        <f>'[1]明細'!B37</f>
        <v>354807933</v>
      </c>
      <c r="D13" s="13">
        <f>'[1]明細'!C37</f>
        <v>390332770</v>
      </c>
      <c r="E13" s="13">
        <f>'[1]明細'!D37</f>
        <v>624673465</v>
      </c>
      <c r="F13" s="14">
        <f>'[1]明細'!E37</f>
        <v>1369814168</v>
      </c>
    </row>
    <row r="14" spans="1:6" ht="42.75" customHeight="1">
      <c r="A14" s="17">
        <v>14</v>
      </c>
      <c r="B14" s="16" t="s">
        <v>7</v>
      </c>
      <c r="C14" s="13">
        <f>'[1]明細'!B42</f>
        <v>27527517294</v>
      </c>
      <c r="D14" s="13">
        <f>'[1]明細'!C42</f>
        <v>3721964562</v>
      </c>
      <c r="E14" s="13">
        <f>'[1]明細'!D42</f>
        <v>1607084114</v>
      </c>
      <c r="F14" s="14">
        <f>'[1]明細'!E42</f>
        <v>32856565970</v>
      </c>
    </row>
    <row r="15" spans="1:6" ht="42.75" customHeight="1">
      <c r="A15" s="17">
        <v>15</v>
      </c>
      <c r="B15" s="16" t="s">
        <v>19</v>
      </c>
      <c r="C15" s="13">
        <f>'[1]明細'!B45</f>
        <v>630074910</v>
      </c>
      <c r="D15" s="13">
        <f>'[1]明細'!C45</f>
        <v>1747493</v>
      </c>
      <c r="E15" s="13">
        <f>'[1]明細'!D45</f>
        <v>0</v>
      </c>
      <c r="F15" s="14">
        <f>'[1]明細'!E45</f>
        <v>631822403</v>
      </c>
    </row>
    <row r="16" spans="1:6" ht="42.75" customHeight="1">
      <c r="A16" s="17">
        <v>18</v>
      </c>
      <c r="B16" s="16" t="s">
        <v>20</v>
      </c>
      <c r="C16" s="13">
        <f>'[1]明細'!B47</f>
        <v>1581000</v>
      </c>
      <c r="D16" s="13">
        <f>'[1]明細'!C47</f>
        <v>0</v>
      </c>
      <c r="E16" s="13">
        <f>'[1]明細'!D47</f>
        <v>0</v>
      </c>
      <c r="F16" s="14">
        <f>'[1]明細'!E47</f>
        <v>1581000</v>
      </c>
    </row>
    <row r="17" spans="1:6" ht="42.75" customHeight="1">
      <c r="A17" s="17">
        <v>19</v>
      </c>
      <c r="B17" s="18" t="s">
        <v>21</v>
      </c>
      <c r="C17" s="13">
        <f>'[1]明細'!B49</f>
        <v>1949323467</v>
      </c>
      <c r="D17" s="13">
        <f>'[1]明細'!C49</f>
        <v>1368930531</v>
      </c>
      <c r="E17" s="13">
        <f>'[1]明細'!D49</f>
        <v>67154851</v>
      </c>
      <c r="F17" s="14">
        <f>'[1]明細'!E49</f>
        <v>3385408849</v>
      </c>
    </row>
    <row r="18" spans="1:6" ht="42.75" customHeight="1">
      <c r="A18" s="17">
        <v>20</v>
      </c>
      <c r="B18" s="16" t="s">
        <v>22</v>
      </c>
      <c r="C18" s="13">
        <f>'[1]明細'!B56</f>
        <v>9934712296</v>
      </c>
      <c r="D18" s="13">
        <f>'[1]明細'!C56</f>
        <v>5259595662</v>
      </c>
      <c r="E18" s="13">
        <f>'[1]明細'!D56</f>
        <v>134178102</v>
      </c>
      <c r="F18" s="14">
        <f>'[1]明細'!E56</f>
        <v>15328486060</v>
      </c>
    </row>
    <row r="19" spans="1:6" ht="42.75" customHeight="1">
      <c r="A19" s="17">
        <v>21</v>
      </c>
      <c r="B19" s="18" t="s">
        <v>23</v>
      </c>
      <c r="C19" s="13">
        <f>'[1]明細'!B62</f>
        <v>981554751</v>
      </c>
      <c r="D19" s="13">
        <f>'[1]明細'!C62</f>
        <v>970086673</v>
      </c>
      <c r="E19" s="13">
        <f>'[1]明細'!D62</f>
        <v>55555791</v>
      </c>
      <c r="F19" s="14">
        <f>'[1]明細'!E62</f>
        <v>2007197215</v>
      </c>
    </row>
    <row r="20" spans="1:6" ht="42.75" customHeight="1">
      <c r="A20" s="17">
        <v>22</v>
      </c>
      <c r="B20" s="18" t="s">
        <v>24</v>
      </c>
      <c r="C20" s="13">
        <f>'[1]明細'!B64</f>
        <v>496004073</v>
      </c>
      <c r="D20" s="13">
        <f>'[1]明細'!C64</f>
        <v>546966821</v>
      </c>
      <c r="E20" s="13">
        <f>'[1]明細'!D64</f>
        <v>52932441</v>
      </c>
      <c r="F20" s="14">
        <f>'[1]明細'!E64</f>
        <v>1095903335</v>
      </c>
    </row>
    <row r="21" spans="1:6" ht="42.75" customHeight="1">
      <c r="A21" s="17">
        <v>27</v>
      </c>
      <c r="B21" s="19" t="s">
        <v>25</v>
      </c>
      <c r="C21" s="13">
        <f>'[1]明細'!B67</f>
        <v>61153307816</v>
      </c>
      <c r="D21" s="13">
        <f>'[1]明細'!C67</f>
        <v>97583385110</v>
      </c>
      <c r="E21" s="13">
        <f>'[1]明細'!D67</f>
        <v>2363861816</v>
      </c>
      <c r="F21" s="14">
        <f>'[1]明細'!E67</f>
        <v>161100554742</v>
      </c>
    </row>
    <row r="22" spans="1:6" ht="60" customHeight="1" thickBot="1">
      <c r="A22" s="20"/>
      <c r="B22" s="21"/>
      <c r="C22" s="22"/>
      <c r="D22" s="22"/>
      <c r="E22" s="23"/>
      <c r="F22" s="24"/>
    </row>
    <row r="23" spans="1:6" ht="3.75" customHeight="1">
      <c r="A23" s="25"/>
      <c r="B23" s="26"/>
      <c r="C23" s="27"/>
      <c r="D23" s="28"/>
      <c r="E23" s="28"/>
      <c r="F23" s="28"/>
    </row>
    <row r="24" spans="1:6" ht="34.5" customHeight="1">
      <c r="A24" s="29"/>
      <c r="B24" s="29"/>
      <c r="C24" s="29"/>
      <c r="D24" s="29"/>
      <c r="E24" s="29"/>
      <c r="F24" s="29"/>
    </row>
  </sheetData>
  <sheetProtection/>
  <mergeCells count="7">
    <mergeCell ref="A1:F1"/>
    <mergeCell ref="A2:F2"/>
    <mergeCell ref="A3:F3"/>
    <mergeCell ref="F4:F5"/>
    <mergeCell ref="C4:C5"/>
    <mergeCell ref="D4:D5"/>
    <mergeCell ref="E4:E5"/>
  </mergeCells>
  <printOptions horizontalCentered="1"/>
  <pageMargins left="0.4724409448818898" right="0.4724409448818898" top="0.7874015748031497" bottom="0.7874015748031497" header="0.5118110236220472" footer="0.5118110236220472"/>
  <pageSetup firstPageNumber="240" useFirstPageNumber="1" horizontalDpi="600" verticalDpi="600" orientation="portrait" paperSize="9" scale="85" r:id="rId2"/>
  <headerFooter alignWithMargins="0">
    <oddFooter>&amp;C&amp;"標楷體,標準"丁&amp;P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2017-03-30T07:27:21Z</cp:lastPrinted>
  <dcterms:created xsi:type="dcterms:W3CDTF">2017-03-21T08:18:54Z</dcterms:created>
  <dcterms:modified xsi:type="dcterms:W3CDTF">2017-03-31T06:37:43Z</dcterms:modified>
  <cp:category/>
  <cp:version/>
  <cp:contentType/>
  <cp:contentStatus/>
</cp:coreProperties>
</file>