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00" activeTab="0"/>
  </bookViews>
  <sheets>
    <sheet name="收入實現分析表(後) " sheetId="1" r:id="rId1"/>
  </sheets>
  <definedNames>
    <definedName name="_xlnm.Print_Area" localSheetId="0">'收入實現分析表(後) '!$A$1:$J$38</definedName>
    <definedName name="_xlnm.Print_Titles" localSheetId="0">'收入實現分析表(後) '!$1:$6</definedName>
  </definedNames>
  <calcPr fullCalcOnLoad="1"/>
</workbook>
</file>

<file path=xl/sharedStrings.xml><?xml version="1.0" encoding="utf-8"?>
<sst xmlns="http://schemas.openxmlformats.org/spreadsheetml/2006/main" count="49" uniqueCount="46">
  <si>
    <t>中央政府</t>
  </si>
  <si>
    <t>總決算</t>
  </si>
  <si>
    <t>收入實現數與繳</t>
  </si>
  <si>
    <t>付公庫數分析表</t>
  </si>
  <si>
    <t>中華民國</t>
  </si>
  <si>
    <t>105年度</t>
  </si>
  <si>
    <t>單位：新臺幣元</t>
  </si>
  <si>
    <t>項目</t>
  </si>
  <si>
    <t>收入實現數
(1)</t>
  </si>
  <si>
    <t>減項:
收入待納庫數
(2)</t>
  </si>
  <si>
    <t>加項</t>
  </si>
  <si>
    <t>繳付公庫數
(9)=(1)-(2)+(3)+
(4)+(5)+(6)+(7)+
(8)</t>
  </si>
  <si>
    <t>以前年度待
納庫繳庫數
(3)</t>
  </si>
  <si>
    <t>以前年度撥款於本年度繳還數</t>
  </si>
  <si>
    <t>預收款
(7)</t>
  </si>
  <si>
    <t>剔除經費
(8)</t>
  </si>
  <si>
    <t>材料
(4)</t>
  </si>
  <si>
    <t>存出保證金
(5)</t>
  </si>
  <si>
    <t>其他應收款
(6)</t>
  </si>
  <si>
    <t>收入合計數</t>
  </si>
  <si>
    <t>ˉ本年度收入</t>
  </si>
  <si>
    <t>ˉˉ稅課收入</t>
  </si>
  <si>
    <t>ˉˉ罰款及賠償收入</t>
  </si>
  <si>
    <t>ˉˉ規費收入</t>
  </si>
  <si>
    <t>ˉˉ財產收入</t>
  </si>
  <si>
    <t>ˉˉ營業盈餘及事業收入</t>
  </si>
  <si>
    <t>ˉˉ捐獻及贈與收入</t>
  </si>
  <si>
    <t>ˉˉ其他收入</t>
  </si>
  <si>
    <t>ˉ以前年度收入</t>
  </si>
  <si>
    <t>ˉˉ一、以前年度應收(保留)數</t>
  </si>
  <si>
    <t>ˉˉ二、以前年度收入納庫款</t>
  </si>
  <si>
    <t>ˉˉ三、收回以前年度支出賸餘款</t>
  </si>
  <si>
    <t>ˉˉ四、收回剔除經費</t>
  </si>
  <si>
    <t>ˉ特別決算收入</t>
  </si>
  <si>
    <t xml:space="preserve">    擴大公共建設投資計畫特別決算(94年度)</t>
  </si>
  <si>
    <t xml:space="preserve">    擴大公共建設投資計畫特別決算(95年度)</t>
  </si>
  <si>
    <t>ˉˉ振興經濟擴大公共建設特別決算(99年度)</t>
  </si>
  <si>
    <t>ˉˉ振興經濟擴大公共建設投資計畫特別決算(100年度)</t>
  </si>
  <si>
    <t>ˉˉ國軍老舊眷村改建特別決算</t>
  </si>
  <si>
    <t>ˉˉ莫拉克颱風災後重建特別決算</t>
  </si>
  <si>
    <t>ˉˉ流域綜合治理計畫第1期特別決算</t>
  </si>
  <si>
    <t>ˉˉ石門水庫及其集水區整治計畫第2期特別決算</t>
  </si>
  <si>
    <t>ˉ債務舉借收入</t>
  </si>
  <si>
    <t>ˉˉ總決算-本年度</t>
  </si>
  <si>
    <t>ˉˉ總決算-以前年度</t>
  </si>
  <si>
    <t xml:space="preserve">    易淹水地區水患治理計畫第2期特別決算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</si>
</sst>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8"/>
      <name val="標楷體"/>
      <family val="4"/>
    </font>
    <font>
      <sz val="9"/>
      <name val="新細明體"/>
      <family val="1"/>
    </font>
    <font>
      <sz val="15"/>
      <name val="標楷體"/>
      <family val="4"/>
    </font>
    <font>
      <sz val="8"/>
      <name val="Arial"/>
      <family val="2"/>
    </font>
    <font>
      <sz val="15"/>
      <color indexed="8"/>
      <name val="標楷體"/>
      <family val="4"/>
    </font>
    <font>
      <sz val="16"/>
      <name val="標楷體"/>
      <family val="4"/>
    </font>
    <font>
      <sz val="16"/>
      <color indexed="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9"/>
      <color indexed="8"/>
      <name val="新細明體"/>
      <family val="1"/>
    </font>
    <font>
      <sz val="9"/>
      <name val="標楷體"/>
      <family val="4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Font="1" applyAlignment="1">
      <alignment vertical="center"/>
    </xf>
    <xf numFmtId="0" fontId="2" fillId="0" borderId="0" xfId="33" applyFont="1" applyBorder="1" applyAlignment="1">
      <alignment horizontal="left" vertical="center" wrapText="1"/>
      <protection/>
    </xf>
    <xf numFmtId="3" fontId="5" fillId="0" borderId="0" xfId="33" applyNumberFormat="1" applyFont="1" applyBorder="1" applyAlignment="1">
      <alignment horizontal="right" vertical="center"/>
      <protection/>
    </xf>
    <xf numFmtId="0" fontId="6" fillId="0" borderId="0" xfId="33" applyFont="1" applyAlignment="1">
      <alignment vertical="top" wrapText="1"/>
      <protection/>
    </xf>
    <xf numFmtId="3" fontId="2" fillId="0" borderId="0" xfId="33" applyNumberFormat="1" applyFont="1" applyBorder="1" applyAlignment="1">
      <alignment horizontal="left" vertical="center"/>
      <protection/>
    </xf>
    <xf numFmtId="0" fontId="8" fillId="0" borderId="0" xfId="33" applyFont="1" applyAlignment="1">
      <alignment vertical="top" wrapText="1"/>
      <protection/>
    </xf>
    <xf numFmtId="0" fontId="2" fillId="0" borderId="10" xfId="33" applyFont="1" applyBorder="1" applyAlignment="1">
      <alignment horizontal="left" vertical="center" wrapText="1"/>
      <protection/>
    </xf>
    <xf numFmtId="4" fontId="2" fillId="0" borderId="0" xfId="33" applyNumberFormat="1" applyFont="1" applyBorder="1" applyAlignment="1">
      <alignment horizontal="right" vertical="center"/>
      <protection/>
    </xf>
    <xf numFmtId="3" fontId="9" fillId="0" borderId="10" xfId="33" applyNumberFormat="1" applyFont="1" applyBorder="1" applyAlignment="1">
      <alignment horizontal="right" vertical="center"/>
      <protection/>
    </xf>
    <xf numFmtId="3" fontId="9" fillId="0" borderId="0" xfId="33" applyNumberFormat="1" applyFont="1" applyBorder="1" applyAlignment="1">
      <alignment horizontal="left" vertical="center"/>
      <protection/>
    </xf>
    <xf numFmtId="0" fontId="10" fillId="0" borderId="0" xfId="33" applyFont="1" applyAlignment="1">
      <alignment vertical="top" wrapText="1"/>
      <protection/>
    </xf>
    <xf numFmtId="0" fontId="12" fillId="0" borderId="0" xfId="33" applyFont="1" applyAlignment="1">
      <alignment vertical="top" wrapText="1"/>
      <protection/>
    </xf>
    <xf numFmtId="3" fontId="11" fillId="0" borderId="11" xfId="33" applyNumberFormat="1" applyFont="1" applyBorder="1" applyAlignment="1">
      <alignment horizontal="center" vertical="center" wrapText="1"/>
      <protection/>
    </xf>
    <xf numFmtId="0" fontId="2" fillId="0" borderId="12" xfId="33" applyFont="1" applyBorder="1" applyAlignment="1">
      <alignment horizontal="left" vertical="top" wrapText="1"/>
      <protection/>
    </xf>
    <xf numFmtId="4" fontId="5" fillId="0" borderId="12" xfId="33" applyNumberFormat="1" applyFont="1" applyBorder="1" applyAlignment="1">
      <alignment horizontal="right" vertical="top"/>
      <protection/>
    </xf>
    <xf numFmtId="0" fontId="13" fillId="0" borderId="0" xfId="33" applyFont="1" applyAlignment="1">
      <alignment vertical="top" wrapText="1"/>
      <protection/>
    </xf>
    <xf numFmtId="4" fontId="5" fillId="0" borderId="13" xfId="33" applyNumberFormat="1" applyFont="1" applyBorder="1" applyAlignment="1">
      <alignment horizontal="right" vertical="top"/>
      <protection/>
    </xf>
    <xf numFmtId="176" fontId="13" fillId="0" borderId="0" xfId="33" applyNumberFormat="1" applyFont="1" applyAlignment="1">
      <alignment vertical="top" wrapText="1"/>
      <protection/>
    </xf>
    <xf numFmtId="0" fontId="2" fillId="0" borderId="12" xfId="33" applyFont="1" applyFill="1" applyBorder="1" applyAlignment="1">
      <alignment horizontal="left" vertical="top" wrapText="1"/>
      <protection/>
    </xf>
    <xf numFmtId="4" fontId="5" fillId="0" borderId="12" xfId="33" applyNumberFormat="1" applyFont="1" applyFill="1" applyBorder="1" applyAlignment="1">
      <alignment horizontal="right" vertical="top"/>
      <protection/>
    </xf>
    <xf numFmtId="0" fontId="2" fillId="0" borderId="14" xfId="33" applyFont="1" applyBorder="1" applyAlignment="1">
      <alignment horizontal="left" vertical="top" wrapText="1"/>
      <protection/>
    </xf>
    <xf numFmtId="4" fontId="5" fillId="0" borderId="14" xfId="33" applyNumberFormat="1" applyFont="1" applyBorder="1" applyAlignment="1">
      <alignment horizontal="right" vertical="top"/>
      <protection/>
    </xf>
    <xf numFmtId="4" fontId="5" fillId="0" borderId="15" xfId="33" applyNumberFormat="1" applyFont="1" applyBorder="1" applyAlignment="1">
      <alignment horizontal="right" vertical="top"/>
      <protection/>
    </xf>
    <xf numFmtId="4" fontId="5" fillId="0" borderId="16" xfId="33" applyNumberFormat="1" applyFont="1" applyBorder="1" applyAlignment="1">
      <alignment horizontal="right" vertical="top"/>
      <protection/>
    </xf>
    <xf numFmtId="4" fontId="5" fillId="0" borderId="17" xfId="33" applyNumberFormat="1" applyFont="1" applyBorder="1" applyAlignment="1">
      <alignment horizontal="right" vertical="top"/>
      <protection/>
    </xf>
    <xf numFmtId="3" fontId="11" fillId="0" borderId="18" xfId="33" applyNumberFormat="1" applyFont="1" applyBorder="1" applyAlignment="1">
      <alignment horizontal="center" vertical="center" wrapText="1"/>
      <protection/>
    </xf>
    <xf numFmtId="3" fontId="11" fillId="0" borderId="12" xfId="33" applyNumberFormat="1" applyFont="1" applyBorder="1" applyAlignment="1">
      <alignment horizontal="center" vertical="center" wrapText="1"/>
      <protection/>
    </xf>
    <xf numFmtId="3" fontId="11" fillId="0" borderId="14" xfId="33" applyNumberFormat="1" applyFont="1" applyBorder="1" applyAlignment="1">
      <alignment horizontal="center" vertical="center" wrapText="1"/>
      <protection/>
    </xf>
    <xf numFmtId="3" fontId="11" fillId="0" borderId="11" xfId="33" applyNumberFormat="1" applyFont="1" applyBorder="1" applyAlignment="1">
      <alignment horizontal="center" vertical="center" wrapText="1"/>
      <protection/>
    </xf>
    <xf numFmtId="3" fontId="11" fillId="0" borderId="11" xfId="33" applyNumberFormat="1" applyFont="1" applyBorder="1" applyAlignment="1">
      <alignment horizontal="center" vertical="center"/>
      <protection/>
    </xf>
    <xf numFmtId="0" fontId="0" fillId="0" borderId="11" xfId="33" applyBorder="1" applyAlignment="1">
      <alignment horizontal="center" vertical="center"/>
      <protection/>
    </xf>
    <xf numFmtId="0" fontId="11" fillId="0" borderId="19" xfId="33" applyFont="1" applyBorder="1" applyAlignment="1">
      <alignment horizontal="center" vertical="center" wrapText="1"/>
      <protection/>
    </xf>
    <xf numFmtId="0" fontId="12" fillId="0" borderId="12" xfId="33" applyFont="1" applyBorder="1" applyAlignment="1">
      <alignment horizontal="center" vertical="center" wrapText="1"/>
      <protection/>
    </xf>
    <xf numFmtId="0" fontId="12" fillId="0" borderId="14" xfId="33" applyFont="1" applyBorder="1" applyAlignment="1">
      <alignment horizontal="center" vertical="center" wrapText="1"/>
      <protection/>
    </xf>
    <xf numFmtId="3" fontId="11" fillId="0" borderId="19" xfId="33" applyNumberFormat="1" applyFont="1" applyBorder="1" applyAlignment="1">
      <alignment horizontal="center" vertical="center" wrapText="1"/>
      <protection/>
    </xf>
    <xf numFmtId="0" fontId="0" fillId="0" borderId="12" xfId="33" applyBorder="1" applyAlignment="1">
      <alignment horizontal="center" vertical="center"/>
      <protection/>
    </xf>
    <xf numFmtId="0" fontId="0" fillId="0" borderId="14" xfId="33" applyBorder="1" applyAlignment="1">
      <alignment horizontal="center" vertical="center"/>
      <protection/>
    </xf>
    <xf numFmtId="3" fontId="11" fillId="0" borderId="20" xfId="33" applyNumberFormat="1" applyFont="1" applyBorder="1" applyAlignment="1">
      <alignment horizontal="center" vertical="center" wrapText="1"/>
      <protection/>
    </xf>
    <xf numFmtId="0" fontId="0" fillId="0" borderId="13" xfId="33" applyBorder="1" applyAlignment="1">
      <alignment horizontal="center" vertical="center"/>
      <protection/>
    </xf>
    <xf numFmtId="0" fontId="0" fillId="0" borderId="15" xfId="33" applyBorder="1" applyAlignment="1">
      <alignment horizontal="center" vertical="center"/>
      <protection/>
    </xf>
    <xf numFmtId="3" fontId="11" fillId="0" borderId="21" xfId="33" applyNumberFormat="1" applyFont="1" applyBorder="1" applyAlignment="1">
      <alignment horizontal="center" vertical="center"/>
      <protection/>
    </xf>
    <xf numFmtId="0" fontId="0" fillId="0" borderId="22" xfId="33" applyBorder="1" applyAlignment="1">
      <alignment horizontal="center" vertical="center"/>
      <protection/>
    </xf>
    <xf numFmtId="0" fontId="0" fillId="0" borderId="23" xfId="33" applyBorder="1" applyAlignment="1">
      <alignment horizontal="center" vertical="center"/>
      <protection/>
    </xf>
    <xf numFmtId="3" fontId="4" fillId="0" borderId="0" xfId="33" applyNumberFormat="1" applyFont="1" applyBorder="1" applyAlignment="1">
      <alignment horizontal="right" vertical="center"/>
      <protection/>
    </xf>
    <xf numFmtId="0" fontId="0" fillId="0" borderId="0" xfId="33" applyAlignment="1">
      <alignment horizontal="right" vertical="center"/>
      <protection/>
    </xf>
    <xf numFmtId="3" fontId="4" fillId="0" borderId="0" xfId="33" applyNumberFormat="1" applyFont="1" applyBorder="1" applyAlignment="1">
      <alignment horizontal="left" vertical="center"/>
      <protection/>
    </xf>
    <xf numFmtId="0" fontId="0" fillId="0" borderId="0" xfId="33" applyAlignment="1">
      <alignment vertical="center"/>
      <protection/>
    </xf>
    <xf numFmtId="3" fontId="7" fillId="0" borderId="0" xfId="33" applyNumberFormat="1" applyFont="1" applyBorder="1" applyAlignment="1">
      <alignment horizontal="right" vertical="center"/>
      <protection/>
    </xf>
    <xf numFmtId="3" fontId="7" fillId="0" borderId="0" xfId="33" applyNumberFormat="1" applyFont="1" applyBorder="1" applyAlignment="1">
      <alignment horizontal="left" vertical="center"/>
      <protection/>
    </xf>
    <xf numFmtId="3" fontId="9" fillId="0" borderId="10" xfId="33" applyNumberFormat="1" applyFont="1" applyBorder="1" applyAlignment="1">
      <alignment horizontal="left" vertical="center"/>
      <protection/>
    </xf>
    <xf numFmtId="0" fontId="0" fillId="0" borderId="10" xfId="33" applyBorder="1" applyAlignment="1">
      <alignment vertic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B38" sqref="B38"/>
    </sheetView>
  </sheetViews>
  <sheetFormatPr defaultColWidth="9.00390625" defaultRowHeight="19.5" customHeight="1"/>
  <cols>
    <col min="1" max="1" width="38.375" style="13" customWidth="1"/>
    <col min="2" max="2" width="16.25390625" style="14" customWidth="1"/>
    <col min="3" max="3" width="16.125" style="16" customWidth="1"/>
    <col min="4" max="4" width="17.375" style="14" customWidth="1"/>
    <col min="5" max="5" width="12.375" style="14" customWidth="1"/>
    <col min="6" max="6" width="13.75390625" style="24" customWidth="1"/>
    <col min="7" max="7" width="12.875" style="14" customWidth="1"/>
    <col min="8" max="8" width="14.75390625" style="14" customWidth="1"/>
    <col min="9" max="9" width="15.25390625" style="14" customWidth="1"/>
    <col min="10" max="10" width="18.125" style="14" customWidth="1"/>
    <col min="11" max="11" width="15.25390625" style="15" customWidth="1"/>
    <col min="12" max="16384" width="9.00390625" style="15" customWidth="1"/>
  </cols>
  <sheetData>
    <row r="1" spans="1:10" s="3" customFormat="1" ht="27.75" customHeight="1">
      <c r="A1" s="1"/>
      <c r="B1" s="43" t="s">
        <v>0</v>
      </c>
      <c r="C1" s="44"/>
      <c r="D1" s="44"/>
      <c r="E1" s="45" t="s">
        <v>1</v>
      </c>
      <c r="F1" s="46"/>
      <c r="G1" s="46"/>
      <c r="H1" s="46"/>
      <c r="I1" s="46"/>
      <c r="J1" s="2"/>
    </row>
    <row r="2" spans="1:10" s="5" customFormat="1" ht="23.25" customHeight="1">
      <c r="A2" s="1"/>
      <c r="B2" s="47" t="s">
        <v>2</v>
      </c>
      <c r="C2" s="44"/>
      <c r="D2" s="44"/>
      <c r="E2" s="48" t="s">
        <v>3</v>
      </c>
      <c r="F2" s="46"/>
      <c r="G2" s="46"/>
      <c r="H2" s="4"/>
      <c r="I2" s="4"/>
      <c r="J2" s="2"/>
    </row>
    <row r="3" spans="1:10" s="10" customFormat="1" ht="23.25" customHeight="1">
      <c r="A3" s="6"/>
      <c r="B3" s="7"/>
      <c r="C3" s="8"/>
      <c r="D3" s="8" t="s">
        <v>4</v>
      </c>
      <c r="E3" s="49" t="s">
        <v>5</v>
      </c>
      <c r="F3" s="50"/>
      <c r="G3" s="50"/>
      <c r="H3" s="7"/>
      <c r="I3" s="9"/>
      <c r="J3" s="8" t="s">
        <v>6</v>
      </c>
    </row>
    <row r="4" spans="1:10" s="11" customFormat="1" ht="32.25" customHeight="1">
      <c r="A4" s="31" t="s">
        <v>7</v>
      </c>
      <c r="B4" s="34" t="s">
        <v>8</v>
      </c>
      <c r="C4" s="37" t="s">
        <v>9</v>
      </c>
      <c r="D4" s="40" t="s">
        <v>10</v>
      </c>
      <c r="E4" s="41"/>
      <c r="F4" s="41"/>
      <c r="G4" s="41"/>
      <c r="H4" s="41"/>
      <c r="I4" s="42"/>
      <c r="J4" s="25" t="s">
        <v>11</v>
      </c>
    </row>
    <row r="5" spans="1:10" s="11" customFormat="1" ht="27" customHeight="1">
      <c r="A5" s="32"/>
      <c r="B5" s="35"/>
      <c r="C5" s="38"/>
      <c r="D5" s="28" t="s">
        <v>12</v>
      </c>
      <c r="E5" s="28" t="s">
        <v>13</v>
      </c>
      <c r="F5" s="30"/>
      <c r="G5" s="30"/>
      <c r="H5" s="28" t="s">
        <v>14</v>
      </c>
      <c r="I5" s="28" t="s">
        <v>15</v>
      </c>
      <c r="J5" s="26"/>
    </row>
    <row r="6" spans="1:10" s="11" customFormat="1" ht="31.5">
      <c r="A6" s="33"/>
      <c r="B6" s="36"/>
      <c r="C6" s="39"/>
      <c r="D6" s="29"/>
      <c r="E6" s="12" t="s">
        <v>16</v>
      </c>
      <c r="F6" s="12" t="s">
        <v>17</v>
      </c>
      <c r="G6" s="12" t="s">
        <v>18</v>
      </c>
      <c r="H6" s="29"/>
      <c r="I6" s="29"/>
      <c r="J6" s="27"/>
    </row>
    <row r="7" spans="1:10" ht="19.5" customHeight="1">
      <c r="A7" s="13" t="s">
        <v>19</v>
      </c>
      <c r="B7" s="14">
        <f aca="true" t="shared" si="0" ref="B7:J7">B8+B16+B21+B31</f>
        <v>2018655099431.25</v>
      </c>
      <c r="C7" s="14">
        <f t="shared" si="0"/>
        <v>1400348265</v>
      </c>
      <c r="D7" s="14">
        <f t="shared" si="0"/>
        <v>635714616</v>
      </c>
      <c r="E7" s="14">
        <f t="shared" si="0"/>
        <v>978262</v>
      </c>
      <c r="F7" s="14">
        <f t="shared" si="0"/>
        <v>70200546</v>
      </c>
      <c r="G7" s="14">
        <f t="shared" si="0"/>
        <v>3270743471</v>
      </c>
      <c r="H7" s="14">
        <f t="shared" si="0"/>
        <v>278517918.16</v>
      </c>
      <c r="I7" s="14">
        <f t="shared" si="0"/>
        <v>13920</v>
      </c>
      <c r="J7" s="14">
        <f t="shared" si="0"/>
        <v>2021510919899.41</v>
      </c>
    </row>
    <row r="8" spans="1:11" ht="19.5" customHeight="1">
      <c r="A8" s="13" t="s">
        <v>20</v>
      </c>
      <c r="B8" s="14">
        <f>SUM(B9:B15)</f>
        <v>1870589627724.41</v>
      </c>
      <c r="C8" s="14">
        <f aca="true" t="shared" si="1" ref="C8:J8">SUM(C9:C15)</f>
        <v>1400348265</v>
      </c>
      <c r="D8" s="14">
        <f t="shared" si="1"/>
        <v>0</v>
      </c>
      <c r="E8" s="14">
        <f t="shared" si="1"/>
        <v>0</v>
      </c>
      <c r="F8" s="14">
        <f t="shared" si="1"/>
        <v>0</v>
      </c>
      <c r="G8" s="14">
        <f t="shared" si="1"/>
        <v>0</v>
      </c>
      <c r="H8" s="14">
        <f t="shared" si="1"/>
        <v>278517918.16</v>
      </c>
      <c r="I8" s="14">
        <f t="shared" si="1"/>
        <v>0</v>
      </c>
      <c r="J8" s="14">
        <f t="shared" si="1"/>
        <v>1869467797377.5698</v>
      </c>
      <c r="K8" s="16"/>
    </row>
    <row r="9" spans="1:11" ht="19.5" customHeight="1">
      <c r="A9" s="13" t="s">
        <v>21</v>
      </c>
      <c r="B9" s="14">
        <v>1533842020474</v>
      </c>
      <c r="C9" s="14">
        <v>1198341294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f aca="true" t="shared" si="2" ref="J9:J15">B9-C9+D9+E9+F9+G9+H9+I9</f>
        <v>1532643679180</v>
      </c>
      <c r="K9" s="17"/>
    </row>
    <row r="10" spans="1:10" ht="19.5" customHeight="1">
      <c r="A10" s="13" t="s">
        <v>22</v>
      </c>
      <c r="B10" s="14">
        <v>22864035352</v>
      </c>
      <c r="C10" s="14">
        <v>192664229</v>
      </c>
      <c r="D10" s="14">
        <v>0</v>
      </c>
      <c r="E10" s="14">
        <v>0</v>
      </c>
      <c r="F10" s="14">
        <v>0</v>
      </c>
      <c r="G10" s="14">
        <v>0</v>
      </c>
      <c r="H10" s="14">
        <v>906800</v>
      </c>
      <c r="I10" s="14">
        <v>0</v>
      </c>
      <c r="J10" s="14">
        <f t="shared" si="2"/>
        <v>22672277923</v>
      </c>
    </row>
    <row r="11" spans="1:10" ht="19.5" customHeight="1">
      <c r="A11" s="13" t="s">
        <v>23</v>
      </c>
      <c r="B11" s="14">
        <v>59421016215</v>
      </c>
      <c r="C11" s="14">
        <v>9338175</v>
      </c>
      <c r="D11" s="14">
        <v>0</v>
      </c>
      <c r="E11" s="14">
        <v>0</v>
      </c>
      <c r="F11" s="14">
        <v>0</v>
      </c>
      <c r="G11" s="14">
        <v>0</v>
      </c>
      <c r="H11" s="14">
        <v>1500</v>
      </c>
      <c r="I11" s="14">
        <v>0</v>
      </c>
      <c r="J11" s="14">
        <f t="shared" si="2"/>
        <v>59411679540</v>
      </c>
    </row>
    <row r="12" spans="1:10" ht="19.5" customHeight="1">
      <c r="A12" s="13" t="s">
        <v>24</v>
      </c>
      <c r="B12" s="14">
        <v>26069992346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f t="shared" si="2"/>
        <v>26069992346</v>
      </c>
    </row>
    <row r="13" spans="1:10" ht="19.5" customHeight="1">
      <c r="A13" s="13" t="s">
        <v>25</v>
      </c>
      <c r="B13" s="14">
        <v>210467347847.94998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277609218.16</v>
      </c>
      <c r="I13" s="14">
        <v>0</v>
      </c>
      <c r="J13" s="14">
        <f t="shared" si="2"/>
        <v>210744957066.11</v>
      </c>
    </row>
    <row r="14" spans="1:10" ht="19.5" customHeight="1">
      <c r="A14" s="13" t="s">
        <v>26</v>
      </c>
      <c r="B14" s="14">
        <v>8711034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f t="shared" si="2"/>
        <v>8711034</v>
      </c>
    </row>
    <row r="15" spans="1:10" ht="19.5" customHeight="1">
      <c r="A15" s="13" t="s">
        <v>27</v>
      </c>
      <c r="B15" s="14">
        <v>17916504455.46</v>
      </c>
      <c r="C15" s="14">
        <v>4567</v>
      </c>
      <c r="D15" s="14">
        <v>0</v>
      </c>
      <c r="E15" s="14">
        <v>0</v>
      </c>
      <c r="F15" s="14">
        <v>0</v>
      </c>
      <c r="G15" s="14">
        <v>0</v>
      </c>
      <c r="H15" s="14">
        <v>400</v>
      </c>
      <c r="I15" s="14">
        <v>0</v>
      </c>
      <c r="J15" s="14">
        <f t="shared" si="2"/>
        <v>17916500288.46</v>
      </c>
    </row>
    <row r="16" spans="1:10" ht="19.5" customHeight="1">
      <c r="A16" s="13" t="s">
        <v>28</v>
      </c>
      <c r="B16" s="14">
        <f>SUM(B17:B20)</f>
        <v>16614919542.84</v>
      </c>
      <c r="C16" s="14">
        <f aca="true" t="shared" si="3" ref="C16:J16">SUM(C17:C20)</f>
        <v>0</v>
      </c>
      <c r="D16" s="14">
        <f t="shared" si="3"/>
        <v>635714616</v>
      </c>
      <c r="E16" s="14">
        <f t="shared" si="3"/>
        <v>978262</v>
      </c>
      <c r="F16" s="14">
        <f t="shared" si="3"/>
        <v>70200546</v>
      </c>
      <c r="G16" s="14">
        <f t="shared" si="3"/>
        <v>2221409393</v>
      </c>
      <c r="H16" s="14">
        <f t="shared" si="3"/>
        <v>0</v>
      </c>
      <c r="I16" s="14">
        <f t="shared" si="3"/>
        <v>13920</v>
      </c>
      <c r="J16" s="14">
        <f t="shared" si="3"/>
        <v>19543236279.84</v>
      </c>
    </row>
    <row r="17" spans="1:10" ht="19.5" customHeight="1">
      <c r="A17" s="13" t="s">
        <v>29</v>
      </c>
      <c r="B17" s="14">
        <v>16614919542.84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f>B17-C17+D17+E17+F17+G17+H17+I17</f>
        <v>16614919542.84</v>
      </c>
    </row>
    <row r="18" spans="1:10" ht="19.5" customHeight="1">
      <c r="A18" s="13" t="s">
        <v>30</v>
      </c>
      <c r="B18" s="14">
        <v>0</v>
      </c>
      <c r="C18" s="14">
        <v>0</v>
      </c>
      <c r="D18" s="14">
        <v>635714616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f>B18-C18+D18+E18+F18+G18+H18+I18</f>
        <v>635714616</v>
      </c>
    </row>
    <row r="19" spans="1:10" ht="19.5" customHeight="1">
      <c r="A19" s="13" t="s">
        <v>31</v>
      </c>
      <c r="B19" s="14">
        <v>0</v>
      </c>
      <c r="C19" s="14">
        <v>0</v>
      </c>
      <c r="D19" s="14">
        <v>0</v>
      </c>
      <c r="E19" s="14">
        <v>978262</v>
      </c>
      <c r="F19" s="14">
        <v>70200546</v>
      </c>
      <c r="G19" s="14">
        <v>2221409393</v>
      </c>
      <c r="H19" s="14">
        <v>0</v>
      </c>
      <c r="I19" s="14">
        <v>0</v>
      </c>
      <c r="J19" s="14">
        <f>B19-C19+D19+E19+F19+G19+H19+I19</f>
        <v>2292588201</v>
      </c>
    </row>
    <row r="20" spans="1:10" ht="19.5" customHeight="1">
      <c r="A20" s="13" t="s">
        <v>32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13920</v>
      </c>
      <c r="J20" s="14">
        <f>B20-C20+D20+E20+F20+G20+H20+I20</f>
        <v>13920</v>
      </c>
    </row>
    <row r="21" spans="1:10" ht="19.5" customHeight="1">
      <c r="A21" s="13" t="s">
        <v>33</v>
      </c>
      <c r="B21" s="14">
        <f>SUM(B22:B30)</f>
        <v>12561164234</v>
      </c>
      <c r="C21" s="14">
        <f aca="true" t="shared" si="4" ref="C21:J21">SUM(C22:C30)</f>
        <v>0</v>
      </c>
      <c r="D21" s="14">
        <f t="shared" si="4"/>
        <v>0</v>
      </c>
      <c r="E21" s="14">
        <f t="shared" si="4"/>
        <v>0</v>
      </c>
      <c r="F21" s="14">
        <f t="shared" si="4"/>
        <v>0</v>
      </c>
      <c r="G21" s="14">
        <f t="shared" si="4"/>
        <v>1049334078</v>
      </c>
      <c r="H21" s="14">
        <f t="shared" si="4"/>
        <v>0</v>
      </c>
      <c r="I21" s="14">
        <f t="shared" si="4"/>
        <v>0</v>
      </c>
      <c r="J21" s="14">
        <f t="shared" si="4"/>
        <v>13610498312</v>
      </c>
    </row>
    <row r="22" spans="1:10" ht="19.5" customHeight="1">
      <c r="A22" s="13" t="s">
        <v>38</v>
      </c>
      <c r="B22" s="14">
        <v>12561164234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f aca="true" t="shared" si="5" ref="J22:J27">B22-C22+D22+E22+F22+G22+H22+I22</f>
        <v>12561164234</v>
      </c>
    </row>
    <row r="23" spans="1:10" ht="19.5" customHeight="1">
      <c r="A23" s="13" t="s">
        <v>36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287192096</v>
      </c>
      <c r="H23" s="14">
        <v>0</v>
      </c>
      <c r="I23" s="14">
        <v>0</v>
      </c>
      <c r="J23" s="14">
        <f t="shared" si="5"/>
        <v>287192096</v>
      </c>
    </row>
    <row r="24" spans="1:10" ht="19.5" customHeight="1">
      <c r="A24" s="13" t="s">
        <v>41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4327828</v>
      </c>
      <c r="H24" s="14">
        <v>0</v>
      </c>
      <c r="I24" s="14">
        <v>0</v>
      </c>
      <c r="J24" s="14">
        <f t="shared" si="5"/>
        <v>4327828</v>
      </c>
    </row>
    <row r="25" spans="1:10" ht="19.5" customHeight="1">
      <c r="A25" s="13" t="s">
        <v>37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39360193</v>
      </c>
      <c r="H25" s="14">
        <v>0</v>
      </c>
      <c r="I25" s="14">
        <v>0</v>
      </c>
      <c r="J25" s="14">
        <f t="shared" si="5"/>
        <v>39360193</v>
      </c>
    </row>
    <row r="26" spans="1:10" ht="19.5" customHeight="1">
      <c r="A26" s="13" t="s">
        <v>39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100500000</v>
      </c>
      <c r="H26" s="14">
        <v>0</v>
      </c>
      <c r="I26" s="14">
        <v>0</v>
      </c>
      <c r="J26" s="14">
        <f t="shared" si="5"/>
        <v>100500000</v>
      </c>
    </row>
    <row r="27" spans="1:10" ht="19.5" customHeight="1">
      <c r="A27" s="13" t="s">
        <v>40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39444537</v>
      </c>
      <c r="H27" s="14">
        <v>0</v>
      </c>
      <c r="I27" s="14">
        <v>0</v>
      </c>
      <c r="J27" s="14">
        <f t="shared" si="5"/>
        <v>39444537</v>
      </c>
    </row>
    <row r="28" spans="1:10" ht="19.5" customHeight="1">
      <c r="A28" s="18" t="s">
        <v>34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537193705</v>
      </c>
      <c r="H28" s="19">
        <v>0</v>
      </c>
      <c r="I28" s="19">
        <v>0</v>
      </c>
      <c r="J28" s="19">
        <f>B28-C28+D28+E28+F28+G28+H28+I28</f>
        <v>537193705</v>
      </c>
    </row>
    <row r="29" spans="1:10" ht="19.5" customHeight="1">
      <c r="A29" s="18" t="s">
        <v>35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29671119</v>
      </c>
      <c r="H29" s="19">
        <v>0</v>
      </c>
      <c r="I29" s="19">
        <v>0</v>
      </c>
      <c r="J29" s="19">
        <f>B29-C29+D29+E29+F29+G29+H29+I29</f>
        <v>29671119</v>
      </c>
    </row>
    <row r="30" spans="1:10" ht="19.5" customHeight="1">
      <c r="A30" s="18" t="s">
        <v>45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11644600</v>
      </c>
      <c r="H30" s="19">
        <v>0</v>
      </c>
      <c r="I30" s="19">
        <v>0</v>
      </c>
      <c r="J30" s="19">
        <f>B30-C30+D30+E30+F30+G30+H30+I30</f>
        <v>11644600</v>
      </c>
    </row>
    <row r="31" spans="1:10" ht="19.5" customHeight="1">
      <c r="A31" s="13" t="s">
        <v>42</v>
      </c>
      <c r="B31" s="14">
        <f aca="true" t="shared" si="6" ref="B31:J31">SUM(B32:B36)</f>
        <v>118889387930</v>
      </c>
      <c r="C31" s="14">
        <f t="shared" si="6"/>
        <v>0</v>
      </c>
      <c r="D31" s="14">
        <f t="shared" si="6"/>
        <v>0</v>
      </c>
      <c r="E31" s="14">
        <f t="shared" si="6"/>
        <v>0</v>
      </c>
      <c r="F31" s="14">
        <f t="shared" si="6"/>
        <v>0</v>
      </c>
      <c r="G31" s="14">
        <f t="shared" si="6"/>
        <v>0</v>
      </c>
      <c r="H31" s="14">
        <f t="shared" si="6"/>
        <v>0</v>
      </c>
      <c r="I31" s="14">
        <f t="shared" si="6"/>
        <v>0</v>
      </c>
      <c r="J31" s="14">
        <f t="shared" si="6"/>
        <v>118889387930</v>
      </c>
    </row>
    <row r="32" spans="1:10" ht="19.5" customHeight="1">
      <c r="A32" s="13" t="s">
        <v>43</v>
      </c>
      <c r="B32" s="14">
        <v>112889387930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f>B32-C32+D32+E32+F32+G32+H32+I32</f>
        <v>112889387930</v>
      </c>
    </row>
    <row r="33" spans="1:10" ht="19.5" customHeight="1">
      <c r="A33" s="13" t="s">
        <v>44</v>
      </c>
      <c r="B33" s="14">
        <v>1000000000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f>B33-C33+D33+E33+F33+G33+H33+I33</f>
        <v>1000000000</v>
      </c>
    </row>
    <row r="34" spans="1:10" ht="19.5" customHeight="1">
      <c r="A34" s="13" t="s">
        <v>41</v>
      </c>
      <c r="B34" s="14">
        <v>500000000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f>B34-C34+D34+E34+F34+G34+H34+I34</f>
        <v>500000000</v>
      </c>
    </row>
    <row r="35" spans="1:10" ht="19.5" customHeight="1">
      <c r="A35" s="13" t="s">
        <v>37</v>
      </c>
      <c r="B35" s="14">
        <v>1500000000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f>B35-C35+D35+E35+F35+G35+H35+I35</f>
        <v>1500000000</v>
      </c>
    </row>
    <row r="36" spans="1:10" ht="19.5" customHeight="1">
      <c r="A36" s="13" t="s">
        <v>40</v>
      </c>
      <c r="B36" s="14">
        <v>3000000000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f>B36-C36+D36+E36+F36+G36+H36+I36</f>
        <v>3000000000</v>
      </c>
    </row>
    <row r="38" spans="1:10" ht="19.5" customHeight="1">
      <c r="A38" s="20"/>
      <c r="B38" s="21"/>
      <c r="C38" s="22"/>
      <c r="D38" s="21"/>
      <c r="E38" s="21"/>
      <c r="F38" s="23"/>
      <c r="G38" s="21"/>
      <c r="H38" s="21"/>
      <c r="I38" s="21"/>
      <c r="J38" s="21"/>
    </row>
    <row r="40" spans="3:6" ht="19.5" customHeight="1">
      <c r="C40" s="14"/>
      <c r="F40" s="14"/>
    </row>
  </sheetData>
  <sheetProtection/>
  <mergeCells count="14">
    <mergeCell ref="A4:A6"/>
    <mergeCell ref="B4:B6"/>
    <mergeCell ref="C4:C6"/>
    <mergeCell ref="D4:I4"/>
    <mergeCell ref="B1:D1"/>
    <mergeCell ref="E1:I1"/>
    <mergeCell ref="B2:D2"/>
    <mergeCell ref="E2:G2"/>
    <mergeCell ref="E3:G3"/>
    <mergeCell ref="J4:J6"/>
    <mergeCell ref="D5:D6"/>
    <mergeCell ref="E5:G5"/>
    <mergeCell ref="H5:H6"/>
    <mergeCell ref="I5:I6"/>
  </mergeCells>
  <printOptions/>
  <pageMargins left="0.5118110236220472" right="0.5118110236220472" top="0.5511811023622047" bottom="0.35433070866141736" header="0.31496062992125984" footer="0.31496062992125984"/>
  <pageSetup fitToHeight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會計決算處公務會計科林惠敏</dc:creator>
  <cp:keywords/>
  <dc:description/>
  <cp:lastModifiedBy>陳小玨</cp:lastModifiedBy>
  <cp:lastPrinted>2017-04-13T09:25:07Z</cp:lastPrinted>
  <dcterms:created xsi:type="dcterms:W3CDTF">2017-03-17T01:37:44Z</dcterms:created>
  <dcterms:modified xsi:type="dcterms:W3CDTF">2017-04-18T02:57:11Z</dcterms:modified>
  <cp:category/>
  <cp:version/>
  <cp:contentType/>
  <cp:contentStatus/>
</cp:coreProperties>
</file>