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06決算\106決算-院編版\第1冊\"/>
    </mc:Choice>
  </mc:AlternateContent>
  <bookViews>
    <workbookView xWindow="0" yWindow="0" windowWidth="28770" windowHeight="11505"/>
  </bookViews>
  <sheets>
    <sheet name="106決算-陳核版" sheetId="1" r:id="rId1"/>
  </sheets>
  <definedNames>
    <definedName name="_xlnm.Print_Area" localSheetId="0">'106決算-陳核版'!$A$1:$D$43</definedName>
    <definedName name="_xlnm.Print_Titles" localSheetId="0">'106決算-陳核版'!$1:$5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20" i="1"/>
  <c r="B19" i="1"/>
  <c r="C15" i="1"/>
  <c r="B11" i="1"/>
  <c r="C8" i="1" s="1"/>
  <c r="C6" i="1" s="1"/>
  <c r="C43" i="1" s="1"/>
  <c r="B9" i="1"/>
</calcChain>
</file>

<file path=xl/comments1.xml><?xml version="1.0" encoding="utf-8"?>
<comments xmlns="http://schemas.openxmlformats.org/spreadsheetml/2006/main">
  <authors>
    <author>蔡佩樺</author>
    <author>林秀鈴</author>
  </authors>
  <commentList>
    <comment ref="B20" authorId="0" shapeId="0">
      <text>
        <r>
          <rPr>
            <sz val="9"/>
            <color indexed="81"/>
            <rFont val="細明體"/>
            <family val="3"/>
            <charset val="136"/>
          </rPr>
          <t>以前年度保留註銷數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不分新舊制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B21" authorId="1" shapeId="0">
      <text>
        <r>
          <rPr>
            <sz val="10"/>
            <color indexed="81"/>
            <rFont val="新細明體"/>
            <family val="1"/>
            <charset val="136"/>
          </rPr>
          <t xml:space="preserve">應與現金出納表之
退還以前年度歲入款
相等
</t>
        </r>
      </text>
    </comment>
    <comment ref="B22" authorId="1" shapeId="0">
      <text>
        <r>
          <rPr>
            <sz val="10"/>
            <color indexed="81"/>
            <rFont val="新細明體"/>
            <family val="1"/>
            <charset val="136"/>
          </rPr>
          <t>指各機關待納庫數之註銷數合計
(含總預算及特別預算註銷數)</t>
        </r>
      </text>
    </comment>
  </commentList>
</comments>
</file>

<file path=xl/sharedStrings.xml><?xml version="1.0" encoding="utf-8"?>
<sst xmlns="http://schemas.openxmlformats.org/spreadsheetml/2006/main" count="49" uniqueCount="46">
  <si>
    <t>中央政府總決算</t>
    <phoneticPr fontId="2" type="noConversion"/>
  </si>
  <si>
    <t xml:space="preserve"> 累計餘絀計算表</t>
    <phoneticPr fontId="2" type="noConversion"/>
  </si>
  <si>
    <t xml:space="preserve">            　　　               中華民國106年12月31日</t>
    <phoneticPr fontId="2" type="noConversion"/>
  </si>
  <si>
    <t>單位：新臺幣元</t>
    <phoneticPr fontId="2" type="noConversion"/>
  </si>
  <si>
    <t>摘　　　　　　　　　　　　　要</t>
    <phoneticPr fontId="2" type="noConversion"/>
  </si>
  <si>
    <t>金　 　　　　　　　　額</t>
    <phoneticPr fontId="2" type="noConversion"/>
  </si>
  <si>
    <t>說  　明</t>
    <phoneticPr fontId="2" type="noConversion"/>
  </si>
  <si>
    <t>小　　　計</t>
    <phoneticPr fontId="2" type="noConversion"/>
  </si>
  <si>
    <t>合　    　計</t>
    <phoneticPr fontId="2" type="noConversion"/>
  </si>
  <si>
    <r>
      <t>甲、以前年度累計餘絀計算部分</t>
    </r>
    <r>
      <rPr>
        <b/>
        <sz val="11"/>
        <color indexed="8"/>
        <rFont val="Arial"/>
        <family val="2"/>
      </rPr>
      <t xml:space="preserve">     </t>
    </r>
    <phoneticPr fontId="2" type="noConversion"/>
  </si>
  <si>
    <r>
      <t xml:space="preserve">   </t>
    </r>
    <r>
      <rPr>
        <sz val="9.5"/>
        <color indexed="8"/>
        <rFont val="新細明體"/>
        <family val="1"/>
        <charset val="136"/>
      </rPr>
      <t xml:space="preserve">一、上　年　度　餘　額            </t>
    </r>
    <phoneticPr fontId="2" type="noConversion"/>
  </si>
  <si>
    <r>
      <t xml:space="preserve">   </t>
    </r>
    <r>
      <rPr>
        <sz val="9.5"/>
        <color indexed="8"/>
        <rFont val="新細明體"/>
        <family val="1"/>
        <charset val="136"/>
      </rPr>
      <t>二、審計部修正10</t>
    </r>
    <r>
      <rPr>
        <sz val="9.5"/>
        <color indexed="8"/>
        <rFont val="新細明體"/>
        <family val="1"/>
        <charset val="136"/>
      </rPr>
      <t>5</t>
    </r>
    <r>
      <rPr>
        <sz val="9.5"/>
        <color indexed="8"/>
        <rFont val="新細明體"/>
        <family val="1"/>
        <charset val="136"/>
      </rPr>
      <t>年度總決算調整數</t>
    </r>
    <phoneticPr fontId="2" type="noConversion"/>
  </si>
  <si>
    <t xml:space="preserve">      (一)審修淨增(減)列歲入實現數</t>
    <phoneticPr fontId="2" type="noConversion"/>
  </si>
  <si>
    <t xml:space="preserve">      (二)審修淨減(增)列歲出實現數</t>
    <phoneticPr fontId="2" type="noConversion"/>
  </si>
  <si>
    <t xml:space="preserve">      (三)審修淨增(減)列歲入應收數</t>
    <phoneticPr fontId="2" type="noConversion"/>
  </si>
  <si>
    <t xml:space="preserve">      (四)審修淨增(減)列歲入保留數</t>
    <phoneticPr fontId="2" type="noConversion"/>
  </si>
  <si>
    <t xml:space="preserve">      (五)審修淨減(增)列歲出保留數</t>
    <phoneticPr fontId="2" type="noConversion"/>
  </si>
  <si>
    <t xml:space="preserve">      (六)審修淨增(減)列債務舉借保留數</t>
    <phoneticPr fontId="2" type="noConversion"/>
  </si>
  <si>
    <t xml:space="preserve">  三、本年度調整數</t>
    <phoneticPr fontId="2" type="noConversion"/>
  </si>
  <si>
    <t xml:space="preserve">      (一)註銷歲入應收數</t>
    <phoneticPr fontId="2" type="noConversion"/>
  </si>
  <si>
    <t xml:space="preserve">      (二)註銷歲入保留數</t>
    <phoneticPr fontId="2" type="noConversion"/>
  </si>
  <si>
    <t xml:space="preserve">      (三)註銷債務舉借保留數</t>
    <phoneticPr fontId="2" type="noConversion"/>
  </si>
  <si>
    <t xml:space="preserve">      (四)註銷歲出應付數</t>
    <phoneticPr fontId="2" type="noConversion"/>
  </si>
  <si>
    <t xml:space="preserve">      (五)註銷歲出保留數</t>
    <phoneticPr fontId="2" type="noConversion"/>
  </si>
  <si>
    <t xml:space="preserve">  　(六)退還以前年度歲入繳庫數</t>
    <phoneticPr fontId="2" type="noConversion"/>
  </si>
  <si>
    <t xml:space="preserve">      (七)註銷歲入待收繳數</t>
    <phoneticPr fontId="2" type="noConversion"/>
  </si>
  <si>
    <t>財政部所屬之五區國稅局註銷</t>
    <phoneticPr fontId="2" type="noConversion"/>
  </si>
  <si>
    <t xml:space="preserve">      (八)增列歲入待收繳數</t>
    <phoneticPr fontId="2" type="noConversion"/>
  </si>
  <si>
    <t>臺北、北區及南區國稅局增列</t>
    <phoneticPr fontId="2" type="noConversion"/>
  </si>
  <si>
    <t xml:space="preserve">      (九)註銷以前年度已撥款數</t>
    <phoneticPr fontId="2" type="noConversion"/>
  </si>
  <si>
    <t>大陸委員會、警政署、役政署、農業委員會
 、衛生福利部、國家中醫藥研究所及海岸巡
 防總局註銷</t>
    <phoneticPr fontId="2" type="noConversion"/>
  </si>
  <si>
    <t xml:space="preserve">      (十)註銷存出保證金</t>
    <phoneticPr fontId="2" type="noConversion"/>
  </si>
  <si>
    <t>外交部、觀光局及漁業署註銷</t>
    <phoneticPr fontId="2" type="noConversion"/>
  </si>
  <si>
    <t xml:space="preserve">      (十一)補列存出保證金</t>
    <phoneticPr fontId="2" type="noConversion"/>
  </si>
  <si>
    <t>公路總局補列</t>
    <phoneticPr fontId="2" type="noConversion"/>
  </si>
  <si>
    <t xml:space="preserve">      (十二)存出保證金匯兌損益</t>
    <phoneticPr fontId="2" type="noConversion"/>
  </si>
  <si>
    <t>外交部匯兌損益</t>
    <phoneticPr fontId="2" type="noConversion"/>
  </si>
  <si>
    <t xml:space="preserve">乙、本年度餘絀計算部分 </t>
    <phoneticPr fontId="2" type="noConversion"/>
  </si>
  <si>
    <t>-</t>
    <phoneticPr fontId="2" type="noConversion"/>
  </si>
  <si>
    <t xml:space="preserve">   一、總決算餘絀</t>
    <phoneticPr fontId="2" type="noConversion"/>
  </si>
  <si>
    <t xml:space="preserve"> 　(一)歲入歲出餘絀</t>
    <phoneticPr fontId="2" type="noConversion"/>
  </si>
  <si>
    <t xml:space="preserve"> 　(二)債務之償還</t>
    <phoneticPr fontId="2" type="noConversion"/>
  </si>
  <si>
    <t xml:space="preserve"> 　(三)債務之舉借</t>
    <phoneticPr fontId="2" type="noConversion"/>
  </si>
  <si>
    <t xml:space="preserve">   二、流域綜合治理計畫第2期特別決算餘絀</t>
    <phoneticPr fontId="2" type="noConversion"/>
  </si>
  <si>
    <t xml:space="preserve"> 　(二)債務之舉借</t>
    <phoneticPr fontId="2" type="noConversion"/>
  </si>
  <si>
    <r>
      <t>總</t>
    </r>
    <r>
      <rPr>
        <b/>
        <sz val="12"/>
        <color indexed="8"/>
        <rFont val="Arial"/>
        <family val="2"/>
      </rPr>
      <t xml:space="preserve">                  </t>
    </r>
    <r>
      <rPr>
        <b/>
        <sz val="12"/>
        <color indexed="8"/>
        <rFont val="標楷體"/>
        <family val="4"/>
        <charset val="136"/>
      </rPr>
      <t>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</si>
</sst>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.00;[Red]\-#,##0.00;&quot;…&quot;"/>
    <numFmt numFmtId="177" formatCode="_-* #,##0.00_-;\-* #,##0.00_-;_-* &quot;---&quot;??_-;_-@_-"/>
    <numFmt numFmtId="178" formatCode="#,##0.00;\-#,##0.00;&quot;…&quot;"/>
  </numFmts>
  <fonts count="32" x14ac:knownFonts="1">
    <font>
      <sz val="12"/>
      <name val="新細明體"/>
      <family val="1"/>
      <charset val="136"/>
    </font>
    <font>
      <sz val="15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.5"/>
      <color theme="1"/>
      <name val="新細明體"/>
      <family val="1"/>
      <charset val="136"/>
      <scheme val="major"/>
    </font>
    <font>
      <sz val="9.5"/>
      <color indexed="8"/>
      <name val="新細明體"/>
      <family val="1"/>
      <charset val="136"/>
    </font>
    <font>
      <sz val="9"/>
      <color theme="1"/>
      <name val="Arial"/>
      <family val="2"/>
    </font>
    <font>
      <sz val="9.5"/>
      <name val="新細明體"/>
      <family val="1"/>
      <charset val="136"/>
      <scheme val="major"/>
    </font>
    <font>
      <sz val="7"/>
      <color theme="1"/>
      <name val="新細明體"/>
      <family val="1"/>
      <charset val="136"/>
    </font>
    <font>
      <sz val="7"/>
      <color theme="1"/>
      <name val="Arial"/>
      <family val="2"/>
    </font>
    <font>
      <sz val="9.5"/>
      <name val="新細明體"/>
      <family val="1"/>
      <charset val="136"/>
    </font>
    <font>
      <sz val="9"/>
      <name val="Arial"/>
      <family val="2"/>
    </font>
    <font>
      <sz val="7"/>
      <color theme="1"/>
      <name val="細明體"/>
      <family val="3"/>
      <charset val="136"/>
    </font>
    <font>
      <b/>
      <sz val="11"/>
      <name val="標楷體"/>
      <family val="4"/>
      <charset val="136"/>
    </font>
    <font>
      <sz val="9.5"/>
      <color indexed="8"/>
      <name val="Arial"/>
      <family val="2"/>
    </font>
    <font>
      <sz val="9.5"/>
      <color theme="1"/>
      <name val="Arial"/>
      <family val="2"/>
    </font>
    <font>
      <b/>
      <sz val="12"/>
      <color theme="1"/>
      <name val="標楷體"/>
      <family val="4"/>
      <charset val="136"/>
    </font>
    <font>
      <b/>
      <sz val="12"/>
      <color indexed="8"/>
      <name val="Arial"/>
      <family val="2"/>
    </font>
    <font>
      <b/>
      <sz val="12"/>
      <color indexed="8"/>
      <name val="標楷體"/>
      <family val="4"/>
      <charset val="136"/>
    </font>
    <font>
      <b/>
      <sz val="10"/>
      <color theme="1"/>
      <name val="Arial"/>
      <family val="2"/>
    </font>
    <font>
      <sz val="8.5"/>
      <color indexed="8"/>
      <name val="Arial"/>
      <family val="2"/>
    </font>
    <font>
      <sz val="8.5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sz val="10"/>
      <color indexed="8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/>
    </xf>
    <xf numFmtId="0" fontId="5" fillId="0" borderId="2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5" xfId="0" quotePrefix="1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wrapText="1"/>
    </xf>
    <xf numFmtId="0" fontId="8" fillId="0" borderId="0" xfId="0" applyFont="1" applyFill="1"/>
    <xf numFmtId="0" fontId="10" fillId="0" borderId="10" xfId="0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1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2" fillId="0" borderId="1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horizontal="left" vertical="center" shrinkToFit="1"/>
    </xf>
    <xf numFmtId="177" fontId="15" fillId="0" borderId="11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178" fontId="17" fillId="0" borderId="11" xfId="0" applyNumberFormat="1" applyFont="1" applyFill="1" applyBorder="1" applyAlignment="1">
      <alignment vertical="center"/>
    </xf>
    <xf numFmtId="177" fontId="8" fillId="0" borderId="11" xfId="0" quotePrefix="1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177" fontId="18" fillId="0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176" fontId="12" fillId="0" borderId="11" xfId="0" applyNumberFormat="1" applyFont="1" applyFill="1" applyBorder="1" applyAlignment="1">
      <alignment vertical="top"/>
    </xf>
    <xf numFmtId="176" fontId="12" fillId="0" borderId="10" xfId="0" applyNumberFormat="1" applyFont="1" applyFill="1" applyBorder="1" applyAlignment="1">
      <alignment vertical="top"/>
    </xf>
    <xf numFmtId="177" fontId="8" fillId="0" borderId="11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/>
    </xf>
    <xf numFmtId="176" fontId="8" fillId="0" borderId="4" xfId="0" applyNumberFormat="1" applyFont="1" applyFill="1" applyBorder="1" applyAlignment="1"/>
    <xf numFmtId="176" fontId="9" fillId="0" borderId="2" xfId="0" applyNumberFormat="1" applyFont="1" applyFill="1" applyBorder="1" applyAlignment="1"/>
    <xf numFmtId="177" fontId="25" fillId="0" borderId="4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9"/>
  </sheetPr>
  <dimension ref="A1:D46"/>
  <sheetViews>
    <sheetView showGridLines="0" tabSelected="1" zoomScale="142" zoomScaleNormal="142" zoomScaleSheetLayoutView="124" workbookViewId="0">
      <selection activeCell="B47" sqref="B47"/>
    </sheetView>
  </sheetViews>
  <sheetFormatPr defaultRowHeight="15" x14ac:dyDescent="0.2"/>
  <cols>
    <col min="1" max="1" width="33.125" style="55" customWidth="1"/>
    <col min="2" max="3" width="17.375" style="55" customWidth="1"/>
    <col min="4" max="4" width="25.375" style="55" customWidth="1"/>
    <col min="5" max="16384" width="9" style="55"/>
  </cols>
  <sheetData>
    <row r="1" spans="1:4" s="2" customFormat="1" ht="20.25" x14ac:dyDescent="0.25">
      <c r="A1" s="1" t="s">
        <v>0</v>
      </c>
      <c r="B1" s="1"/>
      <c r="C1" s="1"/>
      <c r="D1" s="1"/>
    </row>
    <row r="2" spans="1:4" s="2" customFormat="1" ht="23.25" customHeight="1" x14ac:dyDescent="0.25">
      <c r="A2" s="3" t="s">
        <v>1</v>
      </c>
      <c r="B2" s="3"/>
      <c r="C2" s="3"/>
      <c r="D2" s="3"/>
    </row>
    <row r="3" spans="1:4" s="2" customFormat="1" ht="16.5" customHeight="1" x14ac:dyDescent="0.25">
      <c r="A3" s="4" t="s">
        <v>2</v>
      </c>
      <c r="B3" s="5"/>
      <c r="C3" s="6"/>
      <c r="D3" s="7" t="s">
        <v>3</v>
      </c>
    </row>
    <row r="4" spans="1:4" s="12" customFormat="1" ht="23.25" customHeight="1" x14ac:dyDescent="0.25">
      <c r="A4" s="8" t="s">
        <v>4</v>
      </c>
      <c r="B4" s="9" t="s">
        <v>5</v>
      </c>
      <c r="C4" s="10"/>
      <c r="D4" s="11" t="s">
        <v>6</v>
      </c>
    </row>
    <row r="5" spans="1:4" s="12" customFormat="1" ht="23.25" customHeight="1" x14ac:dyDescent="0.25">
      <c r="A5" s="13"/>
      <c r="B5" s="14" t="s">
        <v>7</v>
      </c>
      <c r="C5" s="14" t="s">
        <v>8</v>
      </c>
      <c r="D5" s="15"/>
    </row>
    <row r="6" spans="1:4" s="20" customFormat="1" ht="27" customHeight="1" x14ac:dyDescent="0.2">
      <c r="A6" s="16" t="s">
        <v>9</v>
      </c>
      <c r="B6" s="17"/>
      <c r="C6" s="18">
        <f>SUM(C7:C27)</f>
        <v>6243896779.9700012</v>
      </c>
      <c r="D6" s="19"/>
    </row>
    <row r="7" spans="1:4" s="25" customFormat="1" ht="16.5" customHeight="1" x14ac:dyDescent="0.25">
      <c r="A7" s="21" t="s">
        <v>10</v>
      </c>
      <c r="B7" s="22"/>
      <c r="C7" s="23">
        <v>2367364776.8299999</v>
      </c>
      <c r="D7" s="24"/>
    </row>
    <row r="8" spans="1:4" s="25" customFormat="1" ht="16.5" customHeight="1" x14ac:dyDescent="0.25">
      <c r="A8" s="26" t="s">
        <v>11</v>
      </c>
      <c r="B8" s="22"/>
      <c r="C8" s="27">
        <f>SUM(B9:B14)</f>
        <v>0</v>
      </c>
      <c r="D8" s="24"/>
    </row>
    <row r="9" spans="1:4" s="25" customFormat="1" ht="16.5" customHeight="1" x14ac:dyDescent="0.25">
      <c r="A9" s="28" t="s">
        <v>12</v>
      </c>
      <c r="B9" s="29">
        <f>88652811.72-1604113.4</f>
        <v>87048698.319999993</v>
      </c>
      <c r="C9" s="30"/>
      <c r="D9" s="24"/>
    </row>
    <row r="10" spans="1:4" s="25" customFormat="1" ht="16.5" customHeight="1" x14ac:dyDescent="0.25">
      <c r="A10" s="28" t="s">
        <v>13</v>
      </c>
      <c r="B10" s="22">
        <v>3602600228</v>
      </c>
      <c r="C10" s="30"/>
      <c r="D10" s="31"/>
    </row>
    <row r="11" spans="1:4" s="25" customFormat="1" ht="16.5" customHeight="1" x14ac:dyDescent="0.25">
      <c r="A11" s="28" t="s">
        <v>14</v>
      </c>
      <c r="B11" s="29">
        <f>14252082-230725.77+1220000</f>
        <v>15241356.23</v>
      </c>
      <c r="C11" s="30"/>
      <c r="D11" s="32"/>
    </row>
    <row r="12" spans="1:4" s="25" customFormat="1" ht="16.5" customHeight="1" x14ac:dyDescent="0.25">
      <c r="A12" s="28" t="s">
        <v>15</v>
      </c>
      <c r="B12" s="29">
        <v>-1220000</v>
      </c>
      <c r="C12" s="30"/>
      <c r="D12" s="32"/>
    </row>
    <row r="13" spans="1:4" s="25" customFormat="1" ht="16.5" customHeight="1" x14ac:dyDescent="0.25">
      <c r="A13" s="33" t="s">
        <v>16</v>
      </c>
      <c r="B13" s="34">
        <v>-2946724418</v>
      </c>
      <c r="C13" s="30"/>
      <c r="D13" s="32"/>
    </row>
    <row r="14" spans="1:4" s="25" customFormat="1" ht="16.5" customHeight="1" x14ac:dyDescent="0.25">
      <c r="A14" s="28" t="s">
        <v>17</v>
      </c>
      <c r="B14" s="34">
        <v>-756945864.54999995</v>
      </c>
      <c r="C14" s="30"/>
      <c r="D14" s="35"/>
    </row>
    <row r="15" spans="1:4" s="25" customFormat="1" ht="16.5" customHeight="1" x14ac:dyDescent="0.25">
      <c r="A15" s="36" t="s">
        <v>18</v>
      </c>
      <c r="B15" s="29"/>
      <c r="C15" s="30">
        <f>SUM(B16:B27)</f>
        <v>3876532003.1400013</v>
      </c>
      <c r="D15" s="32"/>
    </row>
    <row r="16" spans="1:4" s="25" customFormat="1" ht="16.5" customHeight="1" x14ac:dyDescent="0.25">
      <c r="A16" s="28" t="s">
        <v>19</v>
      </c>
      <c r="B16" s="29">
        <v>-485478910</v>
      </c>
      <c r="C16" s="30"/>
      <c r="D16" s="32"/>
    </row>
    <row r="17" spans="1:4" s="25" customFormat="1" ht="16.5" customHeight="1" x14ac:dyDescent="0.25">
      <c r="A17" s="28" t="s">
        <v>20</v>
      </c>
      <c r="B17" s="29">
        <v>-20000000000</v>
      </c>
      <c r="C17" s="30"/>
      <c r="D17" s="32"/>
    </row>
    <row r="18" spans="1:4" s="25" customFormat="1" ht="16.5" customHeight="1" x14ac:dyDescent="0.25">
      <c r="A18" s="28" t="s">
        <v>21</v>
      </c>
      <c r="B18" s="34">
        <v>-320880564.77999997</v>
      </c>
      <c r="C18" s="30"/>
      <c r="D18" s="32"/>
    </row>
    <row r="19" spans="1:4" s="25" customFormat="1" ht="16.5" customHeight="1" x14ac:dyDescent="0.25">
      <c r="A19" s="28" t="s">
        <v>22</v>
      </c>
      <c r="B19" s="29">
        <f>983953788+1907409+1989727</f>
        <v>987850924</v>
      </c>
      <c r="C19" s="30"/>
      <c r="D19" s="32"/>
    </row>
    <row r="20" spans="1:4" s="25" customFormat="1" ht="16.5" customHeight="1" x14ac:dyDescent="0.25">
      <c r="A20" s="28" t="s">
        <v>23</v>
      </c>
      <c r="B20" s="22">
        <f>2551162159+20000000000+42233077+58258175+4887739415</f>
        <v>27539392826</v>
      </c>
      <c r="C20" s="30"/>
      <c r="D20" s="32"/>
    </row>
    <row r="21" spans="1:4" s="25" customFormat="1" ht="16.5" customHeight="1" x14ac:dyDescent="0.25">
      <c r="A21" s="28" t="s">
        <v>24</v>
      </c>
      <c r="B21" s="29">
        <v>-3724813428</v>
      </c>
      <c r="C21" s="30"/>
      <c r="D21" s="32"/>
    </row>
    <row r="22" spans="1:4" s="25" customFormat="1" ht="16.5" customHeight="1" x14ac:dyDescent="0.25">
      <c r="A22" s="28" t="s">
        <v>25</v>
      </c>
      <c r="B22" s="29">
        <v>-123334441</v>
      </c>
      <c r="C22" s="30"/>
      <c r="D22" s="37" t="s">
        <v>26</v>
      </c>
    </row>
    <row r="23" spans="1:4" s="25" customFormat="1" ht="16.5" customHeight="1" x14ac:dyDescent="0.25">
      <c r="A23" s="28" t="s">
        <v>27</v>
      </c>
      <c r="B23" s="22">
        <v>3530245</v>
      </c>
      <c r="C23" s="30"/>
      <c r="D23" s="37" t="s">
        <v>28</v>
      </c>
    </row>
    <row r="24" spans="1:4" s="25" customFormat="1" ht="32.25" customHeight="1" x14ac:dyDescent="0.25">
      <c r="A24" s="28" t="s">
        <v>29</v>
      </c>
      <c r="B24" s="29">
        <v>-1248422</v>
      </c>
      <c r="C24" s="30"/>
      <c r="D24" s="37" t="s">
        <v>30</v>
      </c>
    </row>
    <row r="25" spans="1:4" s="25" customFormat="1" ht="16.5" customHeight="1" x14ac:dyDescent="0.25">
      <c r="A25" s="28" t="s">
        <v>31</v>
      </c>
      <c r="B25" s="29">
        <v>-389914.08</v>
      </c>
      <c r="C25" s="30"/>
      <c r="D25" s="37" t="s">
        <v>32</v>
      </c>
    </row>
    <row r="26" spans="1:4" s="25" customFormat="1" ht="16.5" customHeight="1" x14ac:dyDescent="0.25">
      <c r="A26" s="28" t="s">
        <v>33</v>
      </c>
      <c r="B26" s="29">
        <v>1502966</v>
      </c>
      <c r="C26" s="30"/>
      <c r="D26" s="37" t="s">
        <v>34</v>
      </c>
    </row>
    <row r="27" spans="1:4" s="25" customFormat="1" ht="16.5" customHeight="1" x14ac:dyDescent="0.25">
      <c r="A27" s="28" t="s">
        <v>35</v>
      </c>
      <c r="B27" s="29">
        <v>400722</v>
      </c>
      <c r="C27" s="30"/>
      <c r="D27" s="37" t="s">
        <v>36</v>
      </c>
    </row>
    <row r="28" spans="1:4" s="20" customFormat="1" ht="16.5" customHeight="1" x14ac:dyDescent="0.2">
      <c r="A28" s="38"/>
      <c r="B28" s="39"/>
      <c r="C28" s="40"/>
      <c r="D28" s="41"/>
    </row>
    <row r="29" spans="1:4" s="25" customFormat="1" ht="16.5" customHeight="1" x14ac:dyDescent="0.25">
      <c r="A29" s="42" t="s">
        <v>37</v>
      </c>
      <c r="B29" s="43"/>
      <c r="C29" s="44" t="s">
        <v>38</v>
      </c>
      <c r="D29" s="24"/>
    </row>
    <row r="30" spans="1:4" s="25" customFormat="1" ht="16.5" customHeight="1" x14ac:dyDescent="0.25">
      <c r="A30" s="28" t="s">
        <v>39</v>
      </c>
      <c r="B30" s="22"/>
      <c r="C30" s="44" t="s">
        <v>38</v>
      </c>
      <c r="D30" s="24"/>
    </row>
    <row r="31" spans="1:4" s="25" customFormat="1" ht="16.5" customHeight="1" x14ac:dyDescent="0.25">
      <c r="A31" s="28" t="s">
        <v>40</v>
      </c>
      <c r="B31" s="34">
        <v>-9678739106.7099609</v>
      </c>
      <c r="C31" s="44"/>
      <c r="D31" s="24"/>
    </row>
    <row r="32" spans="1:4" s="25" customFormat="1" ht="16.5" customHeight="1" x14ac:dyDescent="0.25">
      <c r="A32" s="28" t="s">
        <v>41</v>
      </c>
      <c r="B32" s="34">
        <v>-74300000000</v>
      </c>
      <c r="C32" s="44"/>
      <c r="D32" s="24"/>
    </row>
    <row r="33" spans="1:4" s="25" customFormat="1" ht="16.5" customHeight="1" x14ac:dyDescent="0.25">
      <c r="A33" s="28" t="s">
        <v>42</v>
      </c>
      <c r="B33" s="34">
        <f>83006555675+972183431.710205</f>
        <v>83978739106.710205</v>
      </c>
      <c r="C33" s="44"/>
      <c r="D33" s="24"/>
    </row>
    <row r="34" spans="1:4" s="25" customFormat="1" ht="16.5" customHeight="1" x14ac:dyDescent="0.25">
      <c r="A34" s="28" t="s">
        <v>43</v>
      </c>
      <c r="B34" s="22"/>
      <c r="C34" s="44" t="s">
        <v>38</v>
      </c>
      <c r="D34" s="24"/>
    </row>
    <row r="35" spans="1:4" s="25" customFormat="1" ht="16.5" customHeight="1" x14ac:dyDescent="0.25">
      <c r="A35" s="28" t="s">
        <v>40</v>
      </c>
      <c r="B35" s="29">
        <v>-8708525855</v>
      </c>
      <c r="C35" s="44"/>
      <c r="D35" s="24"/>
    </row>
    <row r="36" spans="1:4" s="25" customFormat="1" ht="16.5" customHeight="1" x14ac:dyDescent="0.25">
      <c r="A36" s="28" t="s">
        <v>44</v>
      </c>
      <c r="B36" s="29">
        <v>8708525855</v>
      </c>
      <c r="C36" s="23"/>
      <c r="D36" s="24"/>
    </row>
    <row r="37" spans="1:4" s="25" customFormat="1" ht="16.5" customHeight="1" x14ac:dyDescent="0.25">
      <c r="A37" s="45"/>
      <c r="B37" s="29"/>
      <c r="C37" s="23"/>
      <c r="D37" s="24"/>
    </row>
    <row r="38" spans="1:4" s="25" customFormat="1" ht="16.5" customHeight="1" x14ac:dyDescent="0.25">
      <c r="A38" s="45"/>
      <c r="B38" s="29"/>
      <c r="C38" s="23"/>
      <c r="D38" s="24"/>
    </row>
    <row r="39" spans="1:4" s="25" customFormat="1" ht="16.5" customHeight="1" x14ac:dyDescent="0.25">
      <c r="A39" s="45"/>
      <c r="B39" s="29"/>
      <c r="C39" s="23"/>
      <c r="D39" s="24"/>
    </row>
    <row r="40" spans="1:4" s="25" customFormat="1" ht="16.5" customHeight="1" x14ac:dyDescent="0.25">
      <c r="A40" s="45"/>
      <c r="B40" s="29"/>
      <c r="C40" s="23"/>
      <c r="D40" s="24"/>
    </row>
    <row r="41" spans="1:4" s="25" customFormat="1" ht="16.5" customHeight="1" x14ac:dyDescent="0.25">
      <c r="A41" s="45"/>
      <c r="B41" s="29"/>
      <c r="C41" s="23"/>
      <c r="D41" s="24"/>
    </row>
    <row r="42" spans="1:4" s="25" customFormat="1" ht="15.75" customHeight="1" x14ac:dyDescent="0.25">
      <c r="A42" s="46"/>
      <c r="B42" s="22"/>
      <c r="C42" s="23"/>
      <c r="D42" s="24"/>
    </row>
    <row r="43" spans="1:4" s="25" customFormat="1" ht="15.75" customHeight="1" x14ac:dyDescent="0.25">
      <c r="A43" s="47" t="s">
        <v>45</v>
      </c>
      <c r="B43" s="48"/>
      <c r="C43" s="49">
        <f>C6</f>
        <v>6243896779.9700012</v>
      </c>
      <c r="D43" s="50"/>
    </row>
    <row r="44" spans="1:4" s="25" customFormat="1" ht="14.25" customHeight="1" x14ac:dyDescent="0.25">
      <c r="A44" s="51"/>
      <c r="B44" s="52"/>
      <c r="C44" s="52"/>
      <c r="D44" s="52"/>
    </row>
    <row r="45" spans="1:4" ht="16.5" x14ac:dyDescent="0.25">
      <c r="A45" s="53"/>
      <c r="B45" s="54"/>
      <c r="C45" s="54"/>
      <c r="D45" s="54"/>
    </row>
    <row r="46" spans="1:4" ht="16.5" x14ac:dyDescent="0.25">
      <c r="A46" s="20"/>
    </row>
  </sheetData>
  <mergeCells count="6">
    <mergeCell ref="A1:D1"/>
    <mergeCell ref="A2:D2"/>
    <mergeCell ref="A4:A5"/>
    <mergeCell ref="B4:C4"/>
    <mergeCell ref="D4:D5"/>
    <mergeCell ref="A44:D44"/>
  </mergeCells>
  <phoneticPr fontId="2" type="noConversion"/>
  <printOptions horizontalCentered="1"/>
  <pageMargins left="0.43307086614173229" right="0.43307086614173229" top="0.78740157480314965" bottom="0.78740157480314965" header="0.39370078740157483" footer="0.39370078740157483"/>
  <pageSetup paperSize="9" pageOrder="overThenDown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106決算-陳核版</vt:lpstr>
      <vt:lpstr>'106決算-陳核版'!Print_Area</vt:lpstr>
      <vt:lpstr>'106決算-陳核版'!Print_Titles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蔡佩樺</dc:creator>
  <cp:lastModifiedBy>蔡佩樺</cp:lastModifiedBy>
  <dcterms:created xsi:type="dcterms:W3CDTF">2018-04-19T08:14:12Z</dcterms:created>
  <dcterms:modified xsi:type="dcterms:W3CDTF">2018-04-19T08:14:37Z</dcterms:modified>
</cp:coreProperties>
</file>