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決算電腦檔\106決算\"/>
    </mc:Choice>
  </mc:AlternateContent>
  <bookViews>
    <workbookView xWindow="-15" yWindow="-15" windowWidth="10080" windowHeight="9210"/>
  </bookViews>
  <sheets>
    <sheet name="Sheet1" sheetId="1" r:id="rId1"/>
  </sheets>
  <definedNames>
    <definedName name="_xlnm.Print_Area" localSheetId="0">Sheet1!$A$1:$KG$34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B10" i="1" l="1"/>
  <c r="JW10" i="1"/>
  <c r="JW5" i="1"/>
  <c r="JZ5" i="1"/>
  <c r="JZ10" i="1"/>
  <c r="CP5" i="1" l="1"/>
  <c r="CR5" i="1"/>
  <c r="CR15" i="1"/>
  <c r="B15" i="1" l="1"/>
  <c r="CP15" i="1"/>
  <c r="B19" i="1" l="1"/>
  <c r="B17" i="1"/>
  <c r="B16" i="1"/>
  <c r="B11" i="1"/>
  <c r="B9" i="1"/>
  <c r="B7" i="1"/>
  <c r="KG18" i="1"/>
  <c r="B18" i="1" s="1"/>
  <c r="KG19" i="1"/>
  <c r="KG8" i="1"/>
  <c r="B8" i="1" s="1"/>
  <c r="KG6" i="1"/>
  <c r="KG14" i="1"/>
  <c r="B14" i="1" s="1"/>
  <c r="KG5" i="1" l="1"/>
  <c r="B5" i="1" s="1"/>
  <c r="B6" i="1"/>
</calcChain>
</file>

<file path=xl/sharedStrings.xml><?xml version="1.0" encoding="utf-8"?>
<sst xmlns="http://schemas.openxmlformats.org/spreadsheetml/2006/main" count="1092" uniqueCount="290">
  <si>
    <t>　　　　　　　項目</t>
  </si>
  <si>
    <t>合計</t>
  </si>
  <si>
    <t>總統府主管_x000D_
小計</t>
  </si>
  <si>
    <t>總統府</t>
  </si>
  <si>
    <t>國家安全會議</t>
  </si>
  <si>
    <t>國史館</t>
  </si>
  <si>
    <t>國史館臺灣文獻館</t>
  </si>
  <si>
    <t>中央研究院</t>
  </si>
  <si>
    <t>行政院主管_x000D_
小計</t>
  </si>
  <si>
    <t>行政院</t>
  </si>
  <si>
    <t>主計總處</t>
  </si>
  <si>
    <t>人事行政總處</t>
  </si>
  <si>
    <t>公務人力發展中心(公務人力發展學院)</t>
  </si>
  <si>
    <t>地方研習中心(公務人力發展學院)</t>
  </si>
  <si>
    <t>國立故宮博物院</t>
  </si>
  <si>
    <t>國家發展委員會</t>
  </si>
  <si>
    <t>檔案管理局</t>
  </si>
  <si>
    <t>原住民族委員會</t>
  </si>
  <si>
    <t>原住民族文化發展中心</t>
  </si>
  <si>
    <t>客家委員會及所屬</t>
  </si>
  <si>
    <t>中央選舉委員會及所屬</t>
  </si>
  <si>
    <t>公平交易委員會</t>
  </si>
  <si>
    <t>國家通訊傳播委員會</t>
  </si>
  <si>
    <t>大陸委員會</t>
  </si>
  <si>
    <t>飛航安全調查委員會</t>
  </si>
  <si>
    <t>不當黨產處理委員會</t>
  </si>
  <si>
    <t>公共工程委員會</t>
  </si>
  <si>
    <t>立法院主管_x000D_
小計</t>
  </si>
  <si>
    <t>立法院</t>
  </si>
  <si>
    <t>司法院主管_x000D_
小計</t>
  </si>
  <si>
    <t>司法院</t>
  </si>
  <si>
    <t>最高法院</t>
  </si>
  <si>
    <t>最高行政法院</t>
  </si>
  <si>
    <t>臺北高等行政法院</t>
  </si>
  <si>
    <t>臺中高等行政法院</t>
  </si>
  <si>
    <t>高雄高等行政法院</t>
  </si>
  <si>
    <t>公務員懲戒委員會</t>
  </si>
  <si>
    <t>法官學院</t>
  </si>
  <si>
    <t>智慧財產法院</t>
  </si>
  <si>
    <t>臺灣高等法院</t>
  </si>
  <si>
    <t>臺灣高等法院臺中分院</t>
  </si>
  <si>
    <t>臺灣高等法院高雄分院</t>
  </si>
  <si>
    <t>臺灣高等法院花蓮分院</t>
  </si>
  <si>
    <t>臺灣臺北地方法院</t>
  </si>
  <si>
    <t>臺灣士林地方法院</t>
  </si>
  <si>
    <t>臺灣新北地方法院</t>
  </si>
  <si>
    <t>臺灣桃園地方法院</t>
  </si>
  <si>
    <t>臺灣新竹地方法院</t>
  </si>
  <si>
    <t>臺灣苗栗地方法院</t>
  </si>
  <si>
    <t>臺灣臺中地方法院</t>
  </si>
  <si>
    <t>臺灣南投地方法院</t>
  </si>
  <si>
    <t>臺灣彰化地方法院</t>
  </si>
  <si>
    <t>臺灣雲林地方法院</t>
  </si>
  <si>
    <t>臺灣嘉義地方法院</t>
  </si>
  <si>
    <t>臺灣臺南地方法院</t>
  </si>
  <si>
    <t>臺灣橋頭地方法院</t>
  </si>
  <si>
    <t>臺灣高雄地方法院</t>
  </si>
  <si>
    <t>臺灣屏東地方法院</t>
  </si>
  <si>
    <t>臺灣臺東地方法院</t>
  </si>
  <si>
    <t>臺灣花蓮地方法院</t>
  </si>
  <si>
    <t>臺灣宜蘭地方法院</t>
  </si>
  <si>
    <t>臺灣基隆地方法院</t>
  </si>
  <si>
    <t>臺灣澎湖地方法院</t>
  </si>
  <si>
    <t>臺灣高雄少年及家事法院</t>
  </si>
  <si>
    <t>福建高等法院金門分院</t>
  </si>
  <si>
    <t>福建金門地方法院</t>
  </si>
  <si>
    <t>福建連江地方法院</t>
  </si>
  <si>
    <t>考試院主管_x000D_
小計</t>
  </si>
  <si>
    <t>考試院</t>
  </si>
  <si>
    <t>考選部</t>
  </si>
  <si>
    <t>銓敘部</t>
  </si>
  <si>
    <t>公務人員保障暨培訓委員會</t>
  </si>
  <si>
    <t>國家文官學院及所屬</t>
  </si>
  <si>
    <t>公務人員退休撫卹基金監理委員會</t>
  </si>
  <si>
    <t>公務人員退休撫卹基金管理委員會</t>
  </si>
  <si>
    <t>監察院主管_x000D_
小計</t>
  </si>
  <si>
    <t>監察院</t>
  </si>
  <si>
    <t>審計部</t>
  </si>
  <si>
    <t>審計部臺北市審計處</t>
  </si>
  <si>
    <t>審計部新北市審計處</t>
  </si>
  <si>
    <t>審計部臺中市審計處</t>
  </si>
  <si>
    <t>審計部臺南市審計處</t>
  </si>
  <si>
    <t>審計部高雄市審計處</t>
  </si>
  <si>
    <t>內政部主管_x000D_
小計</t>
  </si>
  <si>
    <t>內政部</t>
  </si>
  <si>
    <t>營建署及所屬</t>
  </si>
  <si>
    <t>警政署及所屬</t>
  </si>
  <si>
    <t>中央警察大學</t>
  </si>
  <si>
    <t>消防署及所屬</t>
  </si>
  <si>
    <t>役政署</t>
  </si>
  <si>
    <t>移民署</t>
  </si>
  <si>
    <t>建築研究所</t>
  </si>
  <si>
    <t>空中勤務總隊</t>
  </si>
  <si>
    <t>外交部主管_x000D_
小計</t>
  </si>
  <si>
    <t>外交部</t>
  </si>
  <si>
    <t>領事事務局</t>
  </si>
  <si>
    <t>外交及國際事務學院</t>
  </si>
  <si>
    <t>國防部主管_x000D_
小計</t>
  </si>
  <si>
    <t>國防部</t>
  </si>
  <si>
    <t>國防部所屬</t>
  </si>
  <si>
    <t>財政部主管_x000D_
小計</t>
  </si>
  <si>
    <t>財政部</t>
  </si>
  <si>
    <t>國庫署</t>
  </si>
  <si>
    <t>賦稅署</t>
  </si>
  <si>
    <t>臺北國稅局</t>
  </si>
  <si>
    <t>高雄國稅局</t>
  </si>
  <si>
    <t>北區國稅局及所屬</t>
  </si>
  <si>
    <t>中區國稅局及所屬</t>
  </si>
  <si>
    <t>南區國稅局及所屬</t>
  </si>
  <si>
    <t>關務署及所屬</t>
  </si>
  <si>
    <t>國有財產署及所屬</t>
  </si>
  <si>
    <t>財政資訊中心</t>
  </si>
  <si>
    <t>教育部主管_x000D_
小計</t>
  </si>
  <si>
    <t>教育部</t>
  </si>
  <si>
    <t>國民及學前教育署</t>
  </si>
  <si>
    <t>體育署</t>
  </si>
  <si>
    <t>青年發展署</t>
  </si>
  <si>
    <t>國家圖書館</t>
  </si>
  <si>
    <t>國立公共資訊圖書館</t>
  </si>
  <si>
    <t>國立教育廣播電臺</t>
  </si>
  <si>
    <t>國家教育研究院</t>
  </si>
  <si>
    <t>國立海洋科技博物館</t>
  </si>
  <si>
    <t>法務部主管_x000D_
小計</t>
  </si>
  <si>
    <t>法務部</t>
  </si>
  <si>
    <t>司法官學院</t>
  </si>
  <si>
    <t>法醫研究所</t>
  </si>
  <si>
    <t>廉政署</t>
  </si>
  <si>
    <t>矯正署及所屬</t>
  </si>
  <si>
    <t>行政執行署及所屬</t>
  </si>
  <si>
    <t>最高法院檢察署</t>
  </si>
  <si>
    <t>臺灣高等法院檢察署</t>
  </si>
  <si>
    <t>臺灣高等法院臺中分院檢察署</t>
  </si>
  <si>
    <t>臺灣高等法院臺南分院檢察署</t>
  </si>
  <si>
    <t>臺灣高等法院高雄分院檢察署</t>
  </si>
  <si>
    <t>臺灣高等法院花蓮分院檢察署</t>
  </si>
  <si>
    <t>臺灣高等法院檢察署智慧財產分署</t>
  </si>
  <si>
    <t>臺灣臺北地方法院檢察署</t>
  </si>
  <si>
    <t>臺灣士林地方法院檢察署</t>
  </si>
  <si>
    <t>臺灣新北地方法院檢察署</t>
  </si>
  <si>
    <t>臺灣新竹地方法院檢察署</t>
  </si>
  <si>
    <t>臺灣苗栗地方法院檢察署</t>
  </si>
  <si>
    <t>臺灣臺中地方法院檢察署</t>
  </si>
  <si>
    <t>臺灣南投地方法院檢察署</t>
  </si>
  <si>
    <t>臺灣彰化地方法院檢察署</t>
  </si>
  <si>
    <t>臺灣雲林地方法院檢察署</t>
  </si>
  <si>
    <t>臺灣嘉義地方法院檢察署</t>
  </si>
  <si>
    <t>臺灣臺南地方法院檢察署</t>
  </si>
  <si>
    <t>臺灣橋頭地方法院檢察署</t>
  </si>
  <si>
    <t>臺灣屏東地方法院檢察署</t>
  </si>
  <si>
    <t>臺灣臺東地方法院檢察署</t>
  </si>
  <si>
    <t>臺灣花蓮地方法院檢察署</t>
  </si>
  <si>
    <t>臺灣宜蘭地方法院檢察署</t>
  </si>
  <si>
    <t>臺灣基隆地方法院檢察署</t>
  </si>
  <si>
    <t>臺灣澎湖地方法院檢察署</t>
  </si>
  <si>
    <t>福建高等法院金門分院檢察署</t>
  </si>
  <si>
    <t>福建金門地方法院檢察署</t>
  </si>
  <si>
    <t>福建連江地方法院檢察署</t>
  </si>
  <si>
    <t>調查局</t>
  </si>
  <si>
    <t>經濟部主管_x000D_
小計</t>
  </si>
  <si>
    <t>經濟部</t>
  </si>
  <si>
    <t>工業局</t>
  </si>
  <si>
    <t>國際貿易局及所屬</t>
  </si>
  <si>
    <t>標準檢驗局及所屬</t>
  </si>
  <si>
    <t>智慧財產局</t>
  </si>
  <si>
    <t>水利署及所屬</t>
  </si>
  <si>
    <t>中小企業處</t>
  </si>
  <si>
    <t>加工出口區管理處及所屬</t>
  </si>
  <si>
    <t>中央地質調查所</t>
  </si>
  <si>
    <t>經濟部能源局</t>
  </si>
  <si>
    <t>交通部主管_x000D_
小計</t>
  </si>
  <si>
    <t>交通部</t>
  </si>
  <si>
    <t>民用航空局</t>
  </si>
  <si>
    <t>中央氣象局</t>
  </si>
  <si>
    <t>觀光局及所屬</t>
  </si>
  <si>
    <t>運輸研究所</t>
  </si>
  <si>
    <t>公路總局及所屬</t>
  </si>
  <si>
    <t>勞動部主管_x000D_
小計</t>
  </si>
  <si>
    <t>勞動部</t>
  </si>
  <si>
    <t>勞工保險局</t>
  </si>
  <si>
    <t>勞動力發展署及所屬</t>
  </si>
  <si>
    <t>職業安全衛生署</t>
  </si>
  <si>
    <t>勞動基金運用局</t>
  </si>
  <si>
    <t>勞動及職業安全衛生研究所</t>
  </si>
  <si>
    <t>僑務委員會主管_x000D_
小計</t>
  </si>
  <si>
    <t>僑務委員會</t>
  </si>
  <si>
    <t>原子能委員會</t>
  </si>
  <si>
    <t>輻射偵測中心</t>
  </si>
  <si>
    <t>放射性物料管理局</t>
  </si>
  <si>
    <t>核能研究所</t>
  </si>
  <si>
    <t>農業委員會主管_x000D_
小計</t>
  </si>
  <si>
    <t>農業委員會</t>
  </si>
  <si>
    <t>林務局</t>
  </si>
  <si>
    <t>水土保持局</t>
  </si>
  <si>
    <t>農業試驗所</t>
  </si>
  <si>
    <t>林業試驗所</t>
  </si>
  <si>
    <t>水產試驗所</t>
  </si>
  <si>
    <t>畜產試驗所</t>
  </si>
  <si>
    <t>家畜衛生試驗所</t>
  </si>
  <si>
    <t>農業藥物毒物試驗所</t>
  </si>
  <si>
    <t>特有生物研究保育中心</t>
  </si>
  <si>
    <t>茶業改良場</t>
  </si>
  <si>
    <t>種苗改良繁殖場</t>
  </si>
  <si>
    <t>桃園區農業改良場</t>
  </si>
  <si>
    <t>苗栗區農業改良場</t>
  </si>
  <si>
    <t>臺中區農業改良場</t>
  </si>
  <si>
    <t>臺南區農業改良場</t>
  </si>
  <si>
    <t>高雄區農業改良場</t>
  </si>
  <si>
    <t>花蓮區農業改良場</t>
  </si>
  <si>
    <t>臺東區農業改良場</t>
  </si>
  <si>
    <t>漁業署及所屬</t>
  </si>
  <si>
    <t>動植物防疫檢疫局及所屬</t>
  </si>
  <si>
    <t>農業金融局</t>
  </si>
  <si>
    <t>農糧署及所屬</t>
  </si>
  <si>
    <t>衛生福利部主管_x000D_
小計</t>
  </si>
  <si>
    <t>衛生福利部</t>
  </si>
  <si>
    <t>疾病管制署</t>
  </si>
  <si>
    <t>食品藥物管理署</t>
  </si>
  <si>
    <t>中央健康保險署</t>
  </si>
  <si>
    <t>國民健康署</t>
  </si>
  <si>
    <t>社會及家庭署</t>
  </si>
  <si>
    <t>國家中醫藥研究所</t>
  </si>
  <si>
    <t>環境保護署主管_x000D_
小計</t>
  </si>
  <si>
    <t>環境保護署</t>
  </si>
  <si>
    <t>毒物及化學物質局</t>
  </si>
  <si>
    <t>環境檢驗所</t>
  </si>
  <si>
    <t>環境保護人員訓練所</t>
  </si>
  <si>
    <t>文化部主管_x000D_
小計</t>
  </si>
  <si>
    <t>文化部</t>
  </si>
  <si>
    <t>文化資產局</t>
  </si>
  <si>
    <t>影視及流行音樂產業局</t>
  </si>
  <si>
    <t>國立傳統藝術中心</t>
  </si>
  <si>
    <t>國立臺灣美術館及所屬</t>
  </si>
  <si>
    <t>國立臺灣工藝研究發展中心</t>
  </si>
  <si>
    <t>國立臺灣博物館</t>
  </si>
  <si>
    <t>國立臺灣史前文化博物館</t>
  </si>
  <si>
    <t>海岸巡防署主管_x000D_
小計</t>
  </si>
  <si>
    <t>海岸巡防署</t>
  </si>
  <si>
    <t>海洋巡防總局</t>
  </si>
  <si>
    <t>海岸巡防總局及所屬</t>
  </si>
  <si>
    <t>科技部主管_x000D_
小計</t>
  </si>
  <si>
    <t>科技部</t>
  </si>
  <si>
    <t>新竹科學工業園區管理局及所屬</t>
  </si>
  <si>
    <t>中部科學工業園區管理局及所屬</t>
  </si>
  <si>
    <t>南部科學工業園區管理局及所屬</t>
  </si>
  <si>
    <t>金融監督管理委員會主管_x000D_
小計</t>
  </si>
  <si>
    <t>金融監督管理委員會</t>
  </si>
  <si>
    <t>銀行局</t>
  </si>
  <si>
    <t>證券期貨局</t>
  </si>
  <si>
    <t>保險局</t>
  </si>
  <si>
    <t>檢查局</t>
  </si>
  <si>
    <t>國軍退除役官兵輔導委員會主管_x000D_
小計</t>
  </si>
  <si>
    <t>國軍退除役官兵輔導委員會</t>
  </si>
  <si>
    <t>省市地方政府_x000D_
小計</t>
  </si>
  <si>
    <t>臺灣省政府</t>
  </si>
  <si>
    <t>臺灣省諮議會</t>
  </si>
  <si>
    <t>福建省政府</t>
  </si>
  <si>
    <t>撥交地方財產</t>
  </si>
  <si>
    <t>特別決算_x000D_
小計</t>
  </si>
  <si>
    <t>中央政府</t>
  </si>
  <si>
    <t>總決算</t>
  </si>
  <si>
    <t>資本資產表科目明細表-固定、</t>
  </si>
  <si>
    <t>遞耗、無形、其他資本資產</t>
  </si>
  <si>
    <t>中華民國106</t>
  </si>
  <si>
    <t>年12月31日</t>
  </si>
  <si>
    <t>單位:新臺幣元</t>
  </si>
  <si>
    <t>固定資產</t>
  </si>
  <si>
    <t>ˉ土地</t>
  </si>
  <si>
    <t>ˉ土地改良物</t>
  </si>
  <si>
    <t>ˉ房屋建築及設備</t>
  </si>
  <si>
    <t>ˉ機械及設備</t>
  </si>
  <si>
    <t>ˉ交通及運輸設備</t>
  </si>
  <si>
    <t>ˉ雜項設備</t>
  </si>
  <si>
    <t>ˉ租賃資產</t>
  </si>
  <si>
    <t>ˉ租賃權益改良</t>
  </si>
  <si>
    <t>ˉ收藏品及傳承資產</t>
  </si>
  <si>
    <t>ˉ購建中固定資產</t>
  </si>
  <si>
    <t>無形資產</t>
  </si>
  <si>
    <t>ˉ無形資產</t>
  </si>
  <si>
    <t>其他資本資產</t>
  </si>
  <si>
    <t>ˉ其他資本資產</t>
  </si>
  <si>
    <t>調整沖銷</t>
    <phoneticPr fontId="1" type="noConversion"/>
  </si>
  <si>
    <t>國軍老舊眷村改建
特別決算</t>
    <phoneticPr fontId="1" type="noConversion"/>
  </si>
  <si>
    <t>地方經管及非公用
財產小計</t>
    <phoneticPr fontId="1" type="noConversion"/>
  </si>
  <si>
    <t>臺灣高等法院臺南
分院</t>
    <phoneticPr fontId="1" type="noConversion"/>
  </si>
  <si>
    <t>審計部桃園市審計
處</t>
    <phoneticPr fontId="1" type="noConversion"/>
  </si>
  <si>
    <t>臺灣桃園地方法院 檢察署</t>
    <phoneticPr fontId="1" type="noConversion"/>
  </si>
  <si>
    <t>臺灣高雄地方法院                檢察署</t>
    <phoneticPr fontId="1" type="noConversion"/>
  </si>
  <si>
    <t>原子能委員會主管_x000D_
小計</t>
    <phoneticPr fontId="1" type="noConversion"/>
  </si>
  <si>
    <t>備註：表列調整沖銷欄位，係非公用財產之抵繳收入實物76,618,868,704元於收取時已列入當年度稅課收入並結
             轉至平衡表「淨資產」 科目，以及基金委託代處分之財產 43,693,572,643元因仍屬基金所有且列於基金
             相關財產科目項下，爰分別減列。</t>
    <phoneticPr fontId="1" type="noConversion"/>
  </si>
  <si>
    <r>
      <t>3/27</t>
    </r>
    <r>
      <rPr>
        <sz val="9"/>
        <rFont val="細明體"/>
        <family val="3"/>
        <charset val="136"/>
      </rPr>
      <t>院修減列</t>
    </r>
    <r>
      <rPr>
        <sz val="9"/>
        <rFont val="Arial"/>
        <family val="2"/>
      </rPr>
      <t>72,698,619</t>
    </r>
    <r>
      <rPr>
        <sz val="9"/>
        <rFont val="細明體"/>
        <family val="3"/>
        <charset val="136"/>
      </rPr>
      <t>元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</si>
</sst>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.00_ "/>
  </numFmts>
  <fonts count="1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5"/>
      <name val="標楷體"/>
      <family val="4"/>
      <charset val="136"/>
    </font>
    <font>
      <sz val="15"/>
      <name val="新細明體"/>
      <family val="1"/>
      <charset val="136"/>
    </font>
    <font>
      <sz val="9"/>
      <name val="Arial"/>
      <family val="2"/>
    </font>
    <font>
      <sz val="17"/>
      <name val="標楷體"/>
      <family val="4"/>
      <charset val="136"/>
    </font>
    <font>
      <sz val="17"/>
      <name val="新細明體"/>
      <family val="1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2" fillId="0" borderId="0" applyFont="0" applyFill="0" applyBorder="0" applyAlignment="0" applyProtection="0">
      <alignment vertical="center"/>
    </xf>
  </cellStyleXfs>
  <cellXfs count="48">
    <xf numFmtId="43" fontId="0" fillId="0" borderId="5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righ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3" fontId="1" fillId="0" borderId="6" xfId="0" applyNumberFormat="1" applyFont="1" applyBorder="1" applyAlignment="1">
      <alignment vertical="center" wrapText="1"/>
    </xf>
    <xf numFmtId="43" fontId="1" fillId="0" borderId="9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3" fontId="1" fillId="0" borderId="0" xfId="0" applyNumberFormat="1" applyFont="1" applyBorder="1" applyAlignment="1">
      <alignment vertical="center" wrapText="1"/>
    </xf>
    <xf numFmtId="43" fontId="1" fillId="0" borderId="7" xfId="0" applyNumberFormat="1" applyFont="1" applyBorder="1" applyAlignment="1">
      <alignment vertical="center" wrapText="1"/>
    </xf>
    <xf numFmtId="43" fontId="1" fillId="0" borderId="8" xfId="0" applyNumberFormat="1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1" fillId="0" borderId="11" xfId="0" applyNumberFormat="1" applyFont="1" applyBorder="1" applyAlignment="1">
      <alignment horizontal="left" vertical="center" wrapText="1"/>
    </xf>
    <xf numFmtId="43" fontId="1" fillId="0" borderId="10" xfId="0" applyNumberFormat="1" applyFont="1" applyBorder="1" applyAlignment="1">
      <alignment vertical="center" wrapText="1"/>
    </xf>
    <xf numFmtId="43" fontId="1" fillId="0" borderId="12" xfId="0" applyNumberFormat="1" applyFont="1" applyBorder="1" applyAlignment="1">
      <alignment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3" fontId="5" fillId="0" borderId="5" xfId="0" applyNumberFormat="1" applyFont="1" applyBorder="1" applyAlignment="1">
      <alignment vertical="center" wrapText="1"/>
    </xf>
    <xf numFmtId="43" fontId="5" fillId="0" borderId="6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43" fontId="5" fillId="0" borderId="6" xfId="1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Alignment="1">
      <alignment horizontal="right" vertical="center" wrapText="1"/>
    </xf>
    <xf numFmtId="0" fontId="9" fillId="0" borderId="0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43" fontId="10" fillId="0" borderId="9" xfId="0" applyNumberFormat="1" applyFont="1" applyBorder="1" applyAlignment="1">
      <alignment vertical="center" wrapText="1"/>
    </xf>
    <xf numFmtId="43" fontId="10" fillId="0" borderId="0" xfId="0" applyNumberFormat="1" applyFont="1" applyBorder="1" applyAlignment="1">
      <alignment vertical="center" wrapText="1"/>
    </xf>
  </cellXfs>
  <cellStyles count="2">
    <cellStyle name="一般" xfId="0" builtinId="0"/>
    <cellStyle name="貨幣" xfId="1" builtinId="4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N35"/>
  <sheetViews>
    <sheetView tabSelected="1" zoomScaleNormal="100" zoomScaleSheetLayoutView="85" workbookViewId="0">
      <selection activeCell="DH7" sqref="DH7"/>
    </sheetView>
  </sheetViews>
  <sheetFormatPr defaultColWidth="9" defaultRowHeight="23.1" customHeight="1" x14ac:dyDescent="0.25"/>
  <cols>
    <col min="1" max="1" width="29.625" style="31" customWidth="1"/>
    <col min="2" max="2" width="17.125" style="13" customWidth="1"/>
    <col min="3" max="3" width="16.375" style="13" customWidth="1"/>
    <col min="4" max="4" width="15.75" style="13" customWidth="1"/>
    <col min="5" max="5" width="16.375" style="14" customWidth="1"/>
    <col min="6" max="6" width="15.875" style="15" customWidth="1"/>
    <col min="7" max="11" width="15.875" style="13" customWidth="1"/>
    <col min="12" max="12" width="29.625" style="20" customWidth="1"/>
    <col min="13" max="13" width="17.125" style="13" customWidth="1"/>
    <col min="14" max="14" width="16.375" style="13" customWidth="1"/>
    <col min="15" max="15" width="15.75" style="13" customWidth="1"/>
    <col min="16" max="16" width="16.375" style="14" customWidth="1"/>
    <col min="17" max="17" width="15.875" style="15" customWidth="1"/>
    <col min="18" max="22" width="15.875" style="13" customWidth="1"/>
    <col min="23" max="23" width="29.625" style="20" customWidth="1"/>
    <col min="24" max="24" width="17.125" style="13" customWidth="1"/>
    <col min="25" max="25" width="16.375" style="13" customWidth="1"/>
    <col min="26" max="26" width="15.75" style="13" customWidth="1"/>
    <col min="27" max="27" width="16.375" style="14" customWidth="1"/>
    <col min="28" max="28" width="15.875" style="15" customWidth="1"/>
    <col min="29" max="33" width="15.875" style="13" customWidth="1"/>
    <col min="34" max="34" width="29.625" style="20" customWidth="1"/>
    <col min="35" max="35" width="17.125" style="13" customWidth="1"/>
    <col min="36" max="36" width="16.375" style="13" customWidth="1"/>
    <col min="37" max="37" width="15.75" style="13" customWidth="1"/>
    <col min="38" max="38" width="16.375" style="14" customWidth="1"/>
    <col min="39" max="39" width="15.875" style="15" customWidth="1"/>
    <col min="40" max="44" width="15.875" style="13" customWidth="1"/>
    <col min="45" max="45" width="29.625" style="20" customWidth="1"/>
    <col min="46" max="46" width="17.125" style="13" customWidth="1"/>
    <col min="47" max="47" width="16.375" style="13" customWidth="1"/>
    <col min="48" max="48" width="15.75" style="13" customWidth="1"/>
    <col min="49" max="49" width="16.375" style="14" customWidth="1"/>
    <col min="50" max="50" width="15.875" style="15" customWidth="1"/>
    <col min="51" max="55" width="15.875" style="13" customWidth="1"/>
    <col min="56" max="56" width="29.625" style="20" customWidth="1"/>
    <col min="57" max="57" width="17.125" style="13" customWidth="1"/>
    <col min="58" max="58" width="16.375" style="13" customWidth="1"/>
    <col min="59" max="59" width="15.75" style="13" customWidth="1"/>
    <col min="60" max="60" width="16.375" style="14" customWidth="1"/>
    <col min="61" max="61" width="15.875" style="15" customWidth="1"/>
    <col min="62" max="66" width="15.875" style="13" customWidth="1"/>
    <col min="67" max="67" width="29.625" style="20" customWidth="1"/>
    <col min="68" max="68" width="17.125" style="13" customWidth="1"/>
    <col min="69" max="69" width="16.375" style="13" customWidth="1"/>
    <col min="70" max="70" width="15.75" style="13" customWidth="1"/>
    <col min="71" max="71" width="16.375" style="14" customWidth="1"/>
    <col min="72" max="72" width="15.875" style="15" customWidth="1"/>
    <col min="73" max="77" width="15.875" style="13" customWidth="1"/>
    <col min="78" max="78" width="29.625" style="20" customWidth="1"/>
    <col min="79" max="79" width="17.125" style="13" customWidth="1"/>
    <col min="80" max="80" width="16.375" style="13" customWidth="1"/>
    <col min="81" max="81" width="15.75" style="13" customWidth="1"/>
    <col min="82" max="82" width="16.375" style="14" customWidth="1"/>
    <col min="83" max="83" width="15.875" style="15" customWidth="1"/>
    <col min="84" max="88" width="15.875" style="13" customWidth="1"/>
    <col min="89" max="89" width="29.625" style="20" customWidth="1"/>
    <col min="90" max="90" width="17.125" style="13" customWidth="1"/>
    <col min="91" max="91" width="16.375" style="13" customWidth="1"/>
    <col min="92" max="92" width="15.75" style="13" customWidth="1"/>
    <col min="93" max="93" width="16.375" style="14" customWidth="1"/>
    <col min="94" max="94" width="15.875" style="15" customWidth="1"/>
    <col min="95" max="99" width="15.875" style="13" customWidth="1"/>
    <col min="100" max="100" width="29.625" style="20" customWidth="1"/>
    <col min="101" max="101" width="17.125" style="13" customWidth="1"/>
    <col min="102" max="102" width="16.375" style="13" customWidth="1"/>
    <col min="103" max="103" width="15.75" style="13" customWidth="1"/>
    <col min="104" max="104" width="16.375" style="14" customWidth="1"/>
    <col min="105" max="105" width="15.875" style="15" customWidth="1"/>
    <col min="106" max="110" width="15.875" style="13" customWidth="1"/>
    <col min="111" max="111" width="29.625" style="20" customWidth="1"/>
    <col min="112" max="112" width="17.125" style="13" customWidth="1"/>
    <col min="113" max="113" width="16.375" style="13" customWidth="1"/>
    <col min="114" max="114" width="15.75" style="13" customWidth="1"/>
    <col min="115" max="115" width="16.375" style="14" customWidth="1"/>
    <col min="116" max="116" width="15.875" style="15" customWidth="1"/>
    <col min="117" max="121" width="15.875" style="13" customWidth="1"/>
    <col min="122" max="122" width="29.625" style="20" customWidth="1"/>
    <col min="123" max="123" width="17.125" style="13" customWidth="1"/>
    <col min="124" max="124" width="16.375" style="13" customWidth="1"/>
    <col min="125" max="125" width="15.75" style="13" customWidth="1"/>
    <col min="126" max="126" width="16.375" style="14" customWidth="1"/>
    <col min="127" max="127" width="15.875" style="15" customWidth="1"/>
    <col min="128" max="132" width="15.875" style="13" customWidth="1"/>
    <col min="133" max="133" width="29.625" style="20" customWidth="1"/>
    <col min="134" max="134" width="17.125" style="13" customWidth="1"/>
    <col min="135" max="135" width="16.375" style="13" customWidth="1"/>
    <col min="136" max="136" width="15.75" style="13" customWidth="1"/>
    <col min="137" max="137" width="16.375" style="14" customWidth="1"/>
    <col min="138" max="138" width="15.875" style="15" customWidth="1"/>
    <col min="139" max="143" width="15.875" style="13" customWidth="1"/>
    <col min="144" max="144" width="29.625" style="20" customWidth="1"/>
    <col min="145" max="145" width="17.125" style="13" customWidth="1"/>
    <col min="146" max="146" width="16.375" style="13" customWidth="1"/>
    <col min="147" max="147" width="15.75" style="13" customWidth="1"/>
    <col min="148" max="148" width="16.375" style="14" customWidth="1"/>
    <col min="149" max="149" width="15.875" style="15" customWidth="1"/>
    <col min="150" max="154" width="15.875" style="13" customWidth="1"/>
    <col min="155" max="155" width="29.625" style="20" customWidth="1"/>
    <col min="156" max="156" width="17.125" style="13" customWidth="1"/>
    <col min="157" max="157" width="16.375" style="13" customWidth="1"/>
    <col min="158" max="158" width="15.75" style="13" customWidth="1"/>
    <col min="159" max="159" width="16.375" style="14" customWidth="1"/>
    <col min="160" max="160" width="15.875" style="15" customWidth="1"/>
    <col min="161" max="165" width="15.875" style="13" customWidth="1"/>
    <col min="166" max="166" width="29.625" style="20" customWidth="1"/>
    <col min="167" max="167" width="17.125" style="13" customWidth="1"/>
    <col min="168" max="168" width="16.375" style="13" customWidth="1"/>
    <col min="169" max="169" width="15.75" style="13" customWidth="1"/>
    <col min="170" max="170" width="16.375" style="14" customWidth="1"/>
    <col min="171" max="171" width="15.875" style="15" customWidth="1"/>
    <col min="172" max="176" width="15.875" style="13" customWidth="1"/>
    <col min="177" max="177" width="29.625" style="20" customWidth="1"/>
    <col min="178" max="178" width="17.125" style="13" customWidth="1"/>
    <col min="179" max="179" width="16.375" style="13" customWidth="1"/>
    <col min="180" max="180" width="15.75" style="13" customWidth="1"/>
    <col min="181" max="181" width="16.375" style="14" customWidth="1"/>
    <col min="182" max="182" width="15.875" style="15" customWidth="1"/>
    <col min="183" max="187" width="15.875" style="13" customWidth="1"/>
    <col min="188" max="188" width="29.625" style="20" customWidth="1"/>
    <col min="189" max="189" width="17.125" style="13" customWidth="1"/>
    <col min="190" max="190" width="16.375" style="13" customWidth="1"/>
    <col min="191" max="191" width="15.75" style="13" customWidth="1"/>
    <col min="192" max="192" width="16.375" style="14" customWidth="1"/>
    <col min="193" max="193" width="15.875" style="15" customWidth="1"/>
    <col min="194" max="198" width="15.875" style="13" customWidth="1"/>
    <col min="199" max="199" width="29.625" style="20" customWidth="1"/>
    <col min="200" max="200" width="17.125" style="13" customWidth="1"/>
    <col min="201" max="201" width="16.375" style="13" customWidth="1"/>
    <col min="202" max="202" width="15.75" style="13" customWidth="1"/>
    <col min="203" max="203" width="16.375" style="14" customWidth="1"/>
    <col min="204" max="204" width="15.875" style="15" customWidth="1"/>
    <col min="205" max="209" width="15.875" style="13" customWidth="1"/>
    <col min="210" max="210" width="29.625" style="20" customWidth="1"/>
    <col min="211" max="211" width="17.125" style="13" customWidth="1"/>
    <col min="212" max="212" width="16.375" style="13" customWidth="1"/>
    <col min="213" max="213" width="15.75" style="13" customWidth="1"/>
    <col min="214" max="214" width="16.375" style="14" customWidth="1"/>
    <col min="215" max="215" width="15.875" style="15" customWidth="1"/>
    <col min="216" max="220" width="15.875" style="13" customWidth="1"/>
    <col min="221" max="221" width="29.625" style="20" customWidth="1"/>
    <col min="222" max="222" width="17.125" style="13" customWidth="1"/>
    <col min="223" max="223" width="16.375" style="13" customWidth="1"/>
    <col min="224" max="224" width="15.75" style="13" customWidth="1"/>
    <col min="225" max="225" width="16.375" style="14" customWidth="1"/>
    <col min="226" max="226" width="15.875" style="15" customWidth="1"/>
    <col min="227" max="231" width="15.875" style="13" customWidth="1"/>
    <col min="232" max="232" width="29.625" style="20" customWidth="1"/>
    <col min="233" max="233" width="17.125" style="13" customWidth="1"/>
    <col min="234" max="234" width="16.375" style="13" customWidth="1"/>
    <col min="235" max="235" width="15.75" style="13" customWidth="1"/>
    <col min="236" max="236" width="16.375" style="14" customWidth="1"/>
    <col min="237" max="237" width="15.875" style="15" customWidth="1"/>
    <col min="238" max="242" width="15.875" style="13" customWidth="1"/>
    <col min="243" max="243" width="29.625" style="20" customWidth="1"/>
    <col min="244" max="244" width="17.125" style="13" customWidth="1"/>
    <col min="245" max="245" width="16.375" style="13" customWidth="1"/>
    <col min="246" max="246" width="15.75" style="13" customWidth="1"/>
    <col min="247" max="247" width="16.375" style="14" customWidth="1"/>
    <col min="248" max="248" width="15.875" style="15" customWidth="1"/>
    <col min="249" max="253" width="15.875" style="13" customWidth="1"/>
    <col min="254" max="254" width="29.625" style="20" customWidth="1"/>
    <col min="255" max="255" width="17.125" style="13" customWidth="1"/>
    <col min="256" max="256" width="16.375" style="13" customWidth="1"/>
    <col min="257" max="257" width="15.75" style="13" customWidth="1"/>
    <col min="258" max="258" width="16.375" style="14" customWidth="1"/>
    <col min="259" max="259" width="15.875" style="15" customWidth="1"/>
    <col min="260" max="264" width="15.875" style="13" customWidth="1"/>
    <col min="265" max="265" width="29.625" style="20" customWidth="1"/>
    <col min="266" max="266" width="17.125" style="13" customWidth="1"/>
    <col min="267" max="267" width="16.375" style="13" customWidth="1"/>
    <col min="268" max="268" width="15.75" style="13" customWidth="1"/>
    <col min="269" max="269" width="16.375" style="14" customWidth="1"/>
    <col min="270" max="270" width="15.875" style="15" customWidth="1"/>
    <col min="271" max="275" width="15.875" style="13" customWidth="1"/>
    <col min="276" max="276" width="29.625" style="20" customWidth="1"/>
    <col min="277" max="277" width="17.125" style="13" customWidth="1"/>
    <col min="278" max="278" width="16.375" style="13" customWidth="1"/>
    <col min="279" max="279" width="15.75" style="13" customWidth="1"/>
    <col min="280" max="280" width="16.375" style="14" customWidth="1"/>
    <col min="281" max="281" width="15.875" style="15" customWidth="1"/>
    <col min="282" max="286" width="15.875" style="13" customWidth="1"/>
    <col min="287" max="287" width="29.625" style="20" customWidth="1"/>
    <col min="288" max="288" width="21" style="13" customWidth="1"/>
    <col min="289" max="289" width="22.125" style="13" customWidth="1"/>
    <col min="290" max="290" width="22.875" style="13" customWidth="1"/>
    <col min="291" max="291" width="31.875" style="15" customWidth="1"/>
    <col min="292" max="293" width="31.875" style="13" customWidth="1"/>
    <col min="294" max="294" width="29.625" style="20" hidden="1" customWidth="1"/>
    <col min="295" max="295" width="17.125" style="13" hidden="1" customWidth="1"/>
    <col min="296" max="296" width="16.375" style="13" hidden="1" customWidth="1"/>
    <col min="297" max="297" width="15.75" style="13" hidden="1" customWidth="1"/>
    <col min="298" max="298" width="16.375" style="14" hidden="1" customWidth="1"/>
    <col min="299" max="299" width="15.875" style="15" hidden="1" customWidth="1"/>
    <col min="300" max="300" width="15.875" style="13" hidden="1" customWidth="1"/>
    <col min="301" max="303" width="15.875" style="13" hidden="1" customWidth="1" collapsed="1"/>
    <col min="304" max="304" width="15.875" style="14" hidden="1" customWidth="1"/>
    <col min="305" max="305" width="29.625" style="16" hidden="1" customWidth="1"/>
    <col min="306" max="306" width="17.125" style="13" hidden="1" customWidth="1"/>
    <col min="307" max="307" width="16.375" style="13" hidden="1" customWidth="1"/>
    <col min="308" max="308" width="15.75" style="13" hidden="1" customWidth="1"/>
    <col min="309" max="309" width="16.375" style="14" hidden="1" customWidth="1"/>
    <col min="310" max="310" width="15.875" style="15" hidden="1" customWidth="1"/>
    <col min="311" max="311" width="15.875" style="13" hidden="1" customWidth="1"/>
    <col min="312" max="314" width="15.875" style="13" hidden="1" customWidth="1" collapsed="1"/>
    <col min="315" max="315" width="15.875" style="14" hidden="1" customWidth="1"/>
    <col min="316" max="316" width="29.625" style="16" hidden="1" customWidth="1"/>
    <col min="317" max="317" width="17.125" style="13" hidden="1" customWidth="1"/>
    <col min="318" max="318" width="16.375" style="13" hidden="1" customWidth="1"/>
    <col min="319" max="319" width="15.75" style="13" hidden="1" customWidth="1"/>
    <col min="320" max="320" width="16.375" style="14" hidden="1" customWidth="1"/>
    <col min="321" max="321" width="15.875" style="15" hidden="1" customWidth="1"/>
    <col min="322" max="322" width="15.875" style="13" hidden="1" customWidth="1"/>
    <col min="323" max="325" width="15.875" style="13" hidden="1" customWidth="1" collapsed="1"/>
    <col min="326" max="326" width="15.875" style="14" hidden="1" customWidth="1"/>
    <col min="327" max="327" width="29.625" style="16" hidden="1" customWidth="1"/>
    <col min="328" max="328" width="17.125" style="13" hidden="1" customWidth="1"/>
    <col min="329" max="329" width="16.375" style="13" hidden="1" customWidth="1"/>
    <col min="330" max="330" width="15.75" style="13" hidden="1" customWidth="1"/>
    <col min="331" max="331" width="16.375" style="14" hidden="1" customWidth="1"/>
    <col min="332" max="332" width="15.875" style="15" hidden="1" customWidth="1"/>
    <col min="333" max="333" width="15.875" style="13" hidden="1" customWidth="1"/>
    <col min="334" max="336" width="15.875" style="13" hidden="1" customWidth="1" collapsed="1"/>
    <col min="337" max="337" width="15.875" style="14" hidden="1" customWidth="1"/>
    <col min="338" max="338" width="29.625" style="16" hidden="1" customWidth="1"/>
    <col min="339" max="339" width="17.125" style="13" hidden="1" customWidth="1"/>
    <col min="340" max="340" width="16.375" style="13" hidden="1" customWidth="1"/>
    <col min="341" max="341" width="15.75" style="13" hidden="1" customWidth="1"/>
    <col min="342" max="342" width="16.375" style="14" hidden="1" customWidth="1"/>
    <col min="343" max="343" width="15.875" style="15" hidden="1" customWidth="1"/>
    <col min="344" max="344" width="15.875" style="13" hidden="1" customWidth="1"/>
    <col min="345" max="347" width="15.875" style="13" hidden="1" customWidth="1" collapsed="1"/>
    <col min="348" max="348" width="15.875" style="14" hidden="1" customWidth="1"/>
    <col min="349" max="349" width="29.625" style="16" hidden="1" customWidth="1"/>
    <col min="350" max="350" width="17.125" style="13" hidden="1" customWidth="1"/>
    <col min="351" max="351" width="16.375" style="13" hidden="1" customWidth="1"/>
    <col min="352" max="352" width="15.75" style="13" hidden="1" customWidth="1"/>
    <col min="353" max="353" width="16.375" style="14" hidden="1" customWidth="1"/>
    <col min="354" max="354" width="15.875" style="15" hidden="1" customWidth="1"/>
    <col min="355" max="355" width="15.875" style="13" hidden="1" customWidth="1"/>
    <col min="356" max="358" width="15.875" style="13" hidden="1" customWidth="1" collapsed="1"/>
    <col min="359" max="359" width="15.875" style="14" hidden="1" customWidth="1"/>
    <col min="360" max="360" width="29.625" style="16" hidden="1" customWidth="1"/>
    <col min="361" max="361" width="17.125" style="13" hidden="1" customWidth="1"/>
    <col min="362" max="362" width="16.375" style="13" hidden="1" customWidth="1"/>
    <col min="363" max="363" width="15.75" style="13" hidden="1" customWidth="1"/>
    <col min="364" max="364" width="16.375" style="14" hidden="1" customWidth="1"/>
    <col min="365" max="365" width="15.875" style="15" hidden="1" customWidth="1"/>
    <col min="366" max="366" width="15.875" style="13" hidden="1" customWidth="1"/>
    <col min="367" max="369" width="15.875" style="13" hidden="1" customWidth="1" collapsed="1"/>
    <col min="370" max="370" width="15.875" style="14" hidden="1" customWidth="1"/>
    <col min="371" max="371" width="29.625" style="16" hidden="1" customWidth="1"/>
    <col min="372" max="372" width="17.125" style="13" hidden="1" customWidth="1"/>
    <col min="373" max="373" width="16.375" style="13" hidden="1" customWidth="1"/>
    <col min="374" max="374" width="15.75" style="13" hidden="1" customWidth="1"/>
    <col min="375" max="375" width="16.375" style="14" hidden="1" customWidth="1"/>
    <col min="376" max="376" width="15.875" style="15" hidden="1" customWidth="1"/>
    <col min="377" max="377" width="15.875" style="13" hidden="1" customWidth="1"/>
    <col min="378" max="380" width="15.875" style="13" hidden="1" customWidth="1" collapsed="1"/>
    <col min="381" max="381" width="15.875" style="14" hidden="1" customWidth="1"/>
    <col min="382" max="382" width="29.625" style="16" hidden="1" customWidth="1"/>
    <col min="383" max="383" width="17.125" style="13" hidden="1" customWidth="1"/>
    <col min="384" max="384" width="16.375" style="13" hidden="1" customWidth="1"/>
    <col min="385" max="385" width="15.75" style="13" hidden="1" customWidth="1"/>
    <col min="386" max="386" width="16.375" style="14" hidden="1" customWidth="1"/>
    <col min="387" max="387" width="15.875" style="15" hidden="1" customWidth="1"/>
    <col min="388" max="388" width="15.875" style="13" hidden="1" customWidth="1"/>
    <col min="389" max="391" width="15.875" style="13" hidden="1" customWidth="1" collapsed="1"/>
    <col min="392" max="392" width="15.875" style="14" hidden="1" customWidth="1"/>
    <col min="393" max="393" width="29.625" style="16" hidden="1" customWidth="1"/>
    <col min="394" max="394" width="17.125" style="13" hidden="1" customWidth="1"/>
    <col min="395" max="395" width="16.375" style="13" hidden="1" customWidth="1"/>
    <col min="396" max="396" width="15.75" style="13" hidden="1" customWidth="1"/>
    <col min="397" max="397" width="16.375" style="14" hidden="1" customWidth="1"/>
    <col min="398" max="398" width="15.875" style="15" hidden="1" customWidth="1"/>
    <col min="399" max="399" width="15.875" style="13" hidden="1" customWidth="1"/>
    <col min="400" max="402" width="15.875" style="13" hidden="1" customWidth="1" collapsed="1"/>
    <col min="403" max="403" width="15.875" style="14" hidden="1" customWidth="1"/>
    <col min="404" max="404" width="29.625" style="16" hidden="1" customWidth="1"/>
    <col min="405" max="405" width="17.125" style="13" hidden="1" customWidth="1"/>
    <col min="406" max="406" width="16.375" style="13" hidden="1" customWidth="1"/>
    <col min="407" max="407" width="15.75" style="13" hidden="1" customWidth="1"/>
    <col min="408" max="408" width="16.375" style="14" hidden="1" customWidth="1"/>
    <col min="409" max="409" width="15.875" style="15" hidden="1" customWidth="1"/>
    <col min="410" max="410" width="15.875" style="13" hidden="1" customWidth="1"/>
    <col min="411" max="413" width="15.875" style="13" hidden="1" customWidth="1" collapsed="1"/>
    <col min="414" max="414" width="15.875" style="14" hidden="1" customWidth="1"/>
    <col min="415" max="415" width="29.625" style="16" hidden="1" customWidth="1"/>
    <col min="416" max="416" width="17.125" style="13" hidden="1" customWidth="1"/>
    <col min="417" max="417" width="16.375" style="13" hidden="1" customWidth="1"/>
    <col min="418" max="418" width="15.75" style="13" hidden="1" customWidth="1"/>
    <col min="419" max="419" width="16.375" style="14" hidden="1" customWidth="1"/>
    <col min="420" max="420" width="15.875" style="15" hidden="1" customWidth="1"/>
    <col min="421" max="421" width="15.875" style="13" hidden="1" customWidth="1"/>
    <col min="422" max="424" width="15.875" style="13" hidden="1" customWidth="1" collapsed="1"/>
    <col min="425" max="425" width="15.875" style="14" hidden="1" customWidth="1"/>
    <col min="426" max="426" width="29.625" style="16" hidden="1" customWidth="1"/>
    <col min="427" max="427" width="17.125" style="13" hidden="1" customWidth="1"/>
    <col min="428" max="428" width="16.375" style="13" hidden="1" customWidth="1"/>
    <col min="429" max="429" width="15.75" style="13" hidden="1" customWidth="1"/>
    <col min="430" max="430" width="16.375" style="14" hidden="1" customWidth="1"/>
    <col min="431" max="431" width="15.875" style="15" hidden="1" customWidth="1"/>
    <col min="432" max="432" width="15.875" style="13" hidden="1" customWidth="1"/>
    <col min="433" max="435" width="15.875" style="13" hidden="1" customWidth="1" collapsed="1"/>
    <col min="436" max="436" width="15.875" style="14" hidden="1" customWidth="1"/>
    <col min="437" max="437" width="29.625" style="16" hidden="1" customWidth="1"/>
    <col min="438" max="438" width="17.125" style="13" hidden="1" customWidth="1"/>
    <col min="439" max="439" width="16.375" style="13" hidden="1" customWidth="1"/>
    <col min="440" max="440" width="15.75" style="13" hidden="1" customWidth="1"/>
    <col min="441" max="441" width="16.375" style="14" hidden="1" customWidth="1"/>
    <col min="442" max="442" width="15.875" style="15" hidden="1" customWidth="1"/>
    <col min="443" max="443" width="15.875" style="13" hidden="1" customWidth="1"/>
    <col min="444" max="446" width="15.875" style="13" hidden="1" customWidth="1" collapsed="1"/>
    <col min="447" max="447" width="15.875" style="14" hidden="1" customWidth="1"/>
    <col min="448" max="448" width="29.625" style="16" hidden="1" customWidth="1"/>
    <col min="449" max="449" width="17.125" style="13" hidden="1" customWidth="1"/>
    <col min="450" max="450" width="16.375" style="13" hidden="1" customWidth="1"/>
    <col min="451" max="451" width="15.75" style="13" hidden="1" customWidth="1"/>
    <col min="452" max="452" width="16.375" style="14" hidden="1" customWidth="1"/>
    <col min="453" max="453" width="15.875" style="15" hidden="1" customWidth="1"/>
    <col min="454" max="454" width="15.875" style="13" hidden="1" customWidth="1"/>
    <col min="455" max="457" width="15.875" style="13" hidden="1" customWidth="1" collapsed="1"/>
    <col min="458" max="458" width="15.875" style="14" hidden="1" customWidth="1"/>
    <col min="459" max="459" width="29.625" style="16" hidden="1" customWidth="1"/>
    <col min="460" max="460" width="17.125" style="13" hidden="1" customWidth="1"/>
    <col min="461" max="461" width="16.375" style="13" hidden="1" customWidth="1"/>
    <col min="462" max="462" width="15.75" style="13" hidden="1" customWidth="1"/>
    <col min="463" max="463" width="16.375" style="14" hidden="1" customWidth="1"/>
    <col min="464" max="464" width="15.875" style="15" hidden="1" customWidth="1"/>
    <col min="465" max="465" width="15.875" style="13" hidden="1" customWidth="1"/>
    <col min="466" max="468" width="15.875" style="13" hidden="1" customWidth="1" collapsed="1"/>
    <col min="469" max="469" width="15.875" style="14" hidden="1" customWidth="1"/>
    <col min="470" max="470" width="29.625" style="16" hidden="1" customWidth="1"/>
    <col min="471" max="471" width="17.125" style="13" hidden="1" customWidth="1"/>
    <col min="472" max="472" width="16.375" style="13" hidden="1" customWidth="1"/>
    <col min="473" max="473" width="15.75" style="13" hidden="1" customWidth="1"/>
    <col min="474" max="474" width="16.375" style="14" hidden="1" customWidth="1"/>
    <col min="475" max="475" width="15.875" style="15" hidden="1" customWidth="1"/>
    <col min="476" max="476" width="15.875" style="13" hidden="1" customWidth="1"/>
    <col min="477" max="479" width="15.875" style="13" hidden="1" customWidth="1" collapsed="1"/>
    <col min="480" max="480" width="15.875" style="14" hidden="1" customWidth="1"/>
    <col min="481" max="481" width="29.625" style="16" hidden="1" customWidth="1"/>
    <col min="482" max="482" width="17.125" style="13" hidden="1" customWidth="1"/>
    <col min="483" max="483" width="16.375" style="13" hidden="1" customWidth="1"/>
    <col min="484" max="484" width="15.75" style="13" hidden="1" customWidth="1"/>
    <col min="485" max="485" width="16.375" style="14" hidden="1" customWidth="1"/>
    <col min="486" max="486" width="15.875" style="15" hidden="1" customWidth="1"/>
    <col min="487" max="487" width="15.875" style="13" hidden="1" customWidth="1"/>
    <col min="488" max="490" width="15.875" style="13" hidden="1" customWidth="1" collapsed="1"/>
    <col min="491" max="491" width="15.875" style="14" hidden="1" customWidth="1"/>
    <col min="492" max="492" width="29.625" style="16" hidden="1" customWidth="1"/>
    <col min="493" max="493" width="17.125" style="13" hidden="1" customWidth="1"/>
    <col min="494" max="494" width="16.375" style="13" hidden="1" customWidth="1"/>
    <col min="495" max="495" width="15.75" style="13" hidden="1" customWidth="1"/>
    <col min="496" max="496" width="16.375" style="14" hidden="1" customWidth="1"/>
    <col min="497" max="497" width="15.875" style="15" hidden="1" customWidth="1"/>
    <col min="498" max="498" width="15.875" style="13" hidden="1" customWidth="1"/>
    <col min="499" max="501" width="15.875" style="13" hidden="1" customWidth="1" collapsed="1"/>
    <col min="502" max="502" width="15.875" style="14" hidden="1" customWidth="1"/>
    <col min="503" max="503" width="29.625" style="16" hidden="1" customWidth="1"/>
    <col min="504" max="504" width="17.125" style="13" hidden="1" customWidth="1"/>
    <col min="505" max="505" width="16.375" style="13" hidden="1" customWidth="1"/>
    <col min="506" max="506" width="15.75" style="13" hidden="1" customWidth="1"/>
    <col min="507" max="507" width="16.375" style="14" hidden="1" customWidth="1"/>
    <col min="508" max="508" width="15.875" style="15" hidden="1" customWidth="1"/>
    <col min="509" max="509" width="15.875" style="13" hidden="1" customWidth="1"/>
    <col min="510" max="512" width="15.875" style="13" hidden="1" customWidth="1" collapsed="1"/>
    <col min="513" max="513" width="15.875" style="14" hidden="1" customWidth="1"/>
    <col min="514" max="514" width="29.625" style="16" hidden="1" customWidth="1"/>
    <col min="515" max="515" width="17.125" style="13" hidden="1" customWidth="1"/>
    <col min="516" max="516" width="16.375" style="13" hidden="1" customWidth="1"/>
    <col min="517" max="517" width="15.75" style="13" hidden="1" customWidth="1"/>
    <col min="518" max="518" width="16.375" style="14" hidden="1" customWidth="1"/>
    <col min="519" max="519" width="15.875" style="15" hidden="1" customWidth="1"/>
    <col min="520" max="520" width="15.875" style="13" hidden="1" customWidth="1"/>
    <col min="521" max="523" width="15.875" style="13" hidden="1" customWidth="1" collapsed="1"/>
    <col min="524" max="524" width="15.875" style="14" hidden="1" customWidth="1"/>
    <col min="525" max="525" width="29.625" style="16" hidden="1" customWidth="1"/>
    <col min="526" max="526" width="17.125" style="13" hidden="1" customWidth="1"/>
    <col min="527" max="527" width="16.375" style="13" hidden="1" customWidth="1"/>
    <col min="528" max="528" width="15.75" style="13" hidden="1" customWidth="1"/>
    <col min="529" max="529" width="16.375" style="14" hidden="1" customWidth="1"/>
    <col min="530" max="530" width="15.875" style="15" hidden="1" customWidth="1"/>
    <col min="531" max="531" width="15.875" style="13" hidden="1" customWidth="1"/>
    <col min="532" max="534" width="15.875" style="13" hidden="1" customWidth="1" collapsed="1"/>
    <col min="535" max="535" width="15.875" style="14" hidden="1" customWidth="1"/>
    <col min="536" max="536" width="29.625" style="16" hidden="1" customWidth="1"/>
    <col min="537" max="537" width="17.125" style="13" hidden="1" customWidth="1"/>
    <col min="538" max="538" width="16.375" style="13" hidden="1" customWidth="1"/>
    <col min="539" max="539" width="15.75" style="13" hidden="1" customWidth="1"/>
    <col min="540" max="540" width="16.375" style="14" hidden="1" customWidth="1"/>
    <col min="541" max="541" width="15.875" style="15" hidden="1" customWidth="1"/>
    <col min="542" max="542" width="15.875" style="13" hidden="1" customWidth="1"/>
    <col min="543" max="545" width="15.875" style="13" hidden="1" customWidth="1" collapsed="1"/>
    <col min="546" max="546" width="15.875" style="14" hidden="1" customWidth="1"/>
    <col min="547" max="547" width="29.625" style="16" hidden="1" customWidth="1"/>
    <col min="548" max="548" width="17.125" style="13" hidden="1" customWidth="1"/>
    <col min="549" max="549" width="16.375" style="13" hidden="1" customWidth="1"/>
    <col min="550" max="550" width="15.75" style="13" hidden="1" customWidth="1"/>
    <col min="551" max="551" width="16.375" style="14" hidden="1" customWidth="1"/>
    <col min="552" max="552" width="15.875" style="15" hidden="1" customWidth="1"/>
    <col min="553" max="553" width="15.875" style="13" hidden="1" customWidth="1"/>
    <col min="554" max="556" width="15.875" style="13" hidden="1" customWidth="1" collapsed="1"/>
    <col min="557" max="557" width="15.875" style="14" hidden="1" customWidth="1"/>
    <col min="558" max="558" width="29.625" style="16" hidden="1" customWidth="1"/>
    <col min="559" max="559" width="17.125" style="13" hidden="1" customWidth="1"/>
    <col min="560" max="560" width="16.375" style="13" hidden="1" customWidth="1"/>
    <col min="561" max="561" width="15.75" style="13" hidden="1" customWidth="1"/>
    <col min="562" max="562" width="16.375" style="14" hidden="1" customWidth="1"/>
    <col min="563" max="563" width="15.875" style="15" hidden="1" customWidth="1"/>
    <col min="564" max="564" width="15.875" style="13" hidden="1" customWidth="1"/>
    <col min="565" max="567" width="15.875" style="13" hidden="1" customWidth="1" collapsed="1"/>
    <col min="568" max="568" width="15.875" style="14" hidden="1" customWidth="1"/>
    <col min="569" max="569" width="29.625" style="16" hidden="1" customWidth="1"/>
    <col min="570" max="570" width="17.125" style="13" hidden="1" customWidth="1"/>
    <col min="571" max="571" width="16.375" style="13" hidden="1" customWidth="1"/>
    <col min="572" max="572" width="15.75" style="13" hidden="1" customWidth="1"/>
    <col min="573" max="573" width="16.375" style="14" hidden="1" customWidth="1"/>
    <col min="574" max="574" width="15.875" style="15" hidden="1" customWidth="1"/>
    <col min="575" max="575" width="15.875" style="13" hidden="1" customWidth="1"/>
    <col min="576" max="578" width="15.875" style="13" hidden="1" customWidth="1" collapsed="1"/>
    <col min="579" max="579" width="15.875" style="14" hidden="1" customWidth="1"/>
    <col min="580" max="580" width="29.625" style="16" hidden="1" customWidth="1"/>
    <col min="581" max="581" width="17.125" style="13" hidden="1" customWidth="1"/>
    <col min="582" max="582" width="16.375" style="13" hidden="1" customWidth="1"/>
    <col min="583" max="583" width="15.75" style="13" hidden="1" customWidth="1"/>
    <col min="584" max="584" width="16.375" style="14" hidden="1" customWidth="1"/>
    <col min="585" max="585" width="15.875" style="15" hidden="1" customWidth="1"/>
    <col min="586" max="586" width="15.875" style="13" hidden="1" customWidth="1"/>
    <col min="587" max="589" width="15.875" style="13" hidden="1" customWidth="1" collapsed="1"/>
    <col min="590" max="590" width="15.875" style="14" hidden="1" customWidth="1"/>
    <col min="591" max="591" width="29.625" style="16" hidden="1" customWidth="1"/>
    <col min="592" max="592" width="17.125" style="13" hidden="1" customWidth="1"/>
    <col min="593" max="593" width="16.375" style="13" hidden="1" customWidth="1"/>
    <col min="594" max="594" width="15.75" style="13" hidden="1" customWidth="1"/>
    <col min="595" max="595" width="16.375" style="14" hidden="1" customWidth="1"/>
    <col min="596" max="596" width="15.875" style="15" hidden="1" customWidth="1"/>
    <col min="597" max="597" width="15.875" style="13" hidden="1" customWidth="1"/>
    <col min="598" max="600" width="15.875" style="13" hidden="1" customWidth="1" collapsed="1"/>
    <col min="601" max="601" width="15.875" style="14" hidden="1" customWidth="1"/>
    <col min="602" max="602" width="29.625" style="16" hidden="1" customWidth="1"/>
    <col min="603" max="603" width="17.125" style="13" hidden="1" customWidth="1"/>
    <col min="604" max="604" width="16.375" style="13" hidden="1" customWidth="1"/>
    <col min="605" max="605" width="15.75" style="13" hidden="1" customWidth="1"/>
    <col min="606" max="606" width="16.375" style="14" hidden="1" customWidth="1"/>
    <col min="607" max="607" width="15.875" style="15" hidden="1" customWidth="1"/>
    <col min="608" max="608" width="15.875" style="13" hidden="1" customWidth="1"/>
    <col min="609" max="611" width="15.875" style="13" hidden="1" customWidth="1" collapsed="1"/>
    <col min="612" max="612" width="15.875" style="14" hidden="1" customWidth="1"/>
    <col min="613" max="16384" width="9" style="17"/>
  </cols>
  <sheetData>
    <row r="1" spans="1:612" s="3" customFormat="1" ht="23.1" customHeight="1" x14ac:dyDescent="0.25">
      <c r="A1" s="1"/>
      <c r="B1" s="38" t="s">
        <v>258</v>
      </c>
      <c r="C1" s="38"/>
      <c r="D1" s="38"/>
      <c r="E1" s="39"/>
      <c r="F1" s="40" t="s">
        <v>259</v>
      </c>
      <c r="G1" s="40"/>
      <c r="H1" s="40"/>
      <c r="I1" s="40"/>
      <c r="J1" s="40"/>
      <c r="K1" s="2"/>
      <c r="L1" s="1"/>
      <c r="M1" s="38" t="s">
        <v>258</v>
      </c>
      <c r="N1" s="38"/>
      <c r="O1" s="38"/>
      <c r="P1" s="39"/>
      <c r="Q1" s="40" t="s">
        <v>259</v>
      </c>
      <c r="R1" s="40"/>
      <c r="S1" s="40"/>
      <c r="T1" s="40"/>
      <c r="U1" s="40"/>
      <c r="V1" s="2"/>
      <c r="W1" s="1"/>
      <c r="X1" s="38" t="s">
        <v>258</v>
      </c>
      <c r="Y1" s="38"/>
      <c r="Z1" s="38"/>
      <c r="AA1" s="39"/>
      <c r="AB1" s="40" t="s">
        <v>259</v>
      </c>
      <c r="AC1" s="40"/>
      <c r="AD1" s="40"/>
      <c r="AE1" s="40"/>
      <c r="AF1" s="40"/>
      <c r="AG1" s="2"/>
      <c r="AH1" s="1"/>
      <c r="AI1" s="38" t="s">
        <v>258</v>
      </c>
      <c r="AJ1" s="38"/>
      <c r="AK1" s="38"/>
      <c r="AL1" s="39"/>
      <c r="AM1" s="40" t="s">
        <v>259</v>
      </c>
      <c r="AN1" s="40"/>
      <c r="AO1" s="40"/>
      <c r="AP1" s="40"/>
      <c r="AQ1" s="40"/>
      <c r="AR1" s="2"/>
      <c r="AS1" s="1"/>
      <c r="AT1" s="38" t="s">
        <v>258</v>
      </c>
      <c r="AU1" s="38"/>
      <c r="AV1" s="38"/>
      <c r="AW1" s="39"/>
      <c r="AX1" s="40" t="s">
        <v>259</v>
      </c>
      <c r="AY1" s="40"/>
      <c r="AZ1" s="40"/>
      <c r="BA1" s="40"/>
      <c r="BB1" s="40"/>
      <c r="BC1" s="2"/>
      <c r="BD1" s="1"/>
      <c r="BE1" s="38" t="s">
        <v>258</v>
      </c>
      <c r="BF1" s="38"/>
      <c r="BG1" s="38"/>
      <c r="BH1" s="39"/>
      <c r="BI1" s="40" t="s">
        <v>259</v>
      </c>
      <c r="BJ1" s="40"/>
      <c r="BK1" s="40"/>
      <c r="BL1" s="40"/>
      <c r="BM1" s="40"/>
      <c r="BN1" s="2"/>
      <c r="BO1" s="1"/>
      <c r="BP1" s="38" t="s">
        <v>258</v>
      </c>
      <c r="BQ1" s="38"/>
      <c r="BR1" s="38"/>
      <c r="BS1" s="39"/>
      <c r="BT1" s="40" t="s">
        <v>259</v>
      </c>
      <c r="BU1" s="40"/>
      <c r="BV1" s="40"/>
      <c r="BW1" s="40"/>
      <c r="BX1" s="40"/>
      <c r="BY1" s="2"/>
      <c r="BZ1" s="1"/>
      <c r="CA1" s="38" t="s">
        <v>258</v>
      </c>
      <c r="CB1" s="38"/>
      <c r="CC1" s="38"/>
      <c r="CD1" s="39"/>
      <c r="CE1" s="40" t="s">
        <v>259</v>
      </c>
      <c r="CF1" s="40"/>
      <c r="CG1" s="40"/>
      <c r="CH1" s="40"/>
      <c r="CI1" s="40"/>
      <c r="CJ1" s="2"/>
      <c r="CK1" s="1"/>
      <c r="CL1" s="38" t="s">
        <v>258</v>
      </c>
      <c r="CM1" s="38"/>
      <c r="CN1" s="38"/>
      <c r="CO1" s="39"/>
      <c r="CP1" s="40" t="s">
        <v>259</v>
      </c>
      <c r="CQ1" s="40"/>
      <c r="CR1" s="40"/>
      <c r="CS1" s="40"/>
      <c r="CT1" s="40"/>
      <c r="CU1" s="2"/>
      <c r="CV1" s="1"/>
      <c r="CW1" s="38" t="s">
        <v>258</v>
      </c>
      <c r="CX1" s="38"/>
      <c r="CY1" s="38"/>
      <c r="CZ1" s="39"/>
      <c r="DA1" s="40" t="s">
        <v>259</v>
      </c>
      <c r="DB1" s="40"/>
      <c r="DC1" s="40"/>
      <c r="DD1" s="40"/>
      <c r="DE1" s="40"/>
      <c r="DF1" s="2"/>
      <c r="DG1" s="1"/>
      <c r="DH1" s="38" t="s">
        <v>258</v>
      </c>
      <c r="DI1" s="38"/>
      <c r="DJ1" s="38"/>
      <c r="DK1" s="39"/>
      <c r="DL1" s="40" t="s">
        <v>259</v>
      </c>
      <c r="DM1" s="40"/>
      <c r="DN1" s="40"/>
      <c r="DO1" s="40"/>
      <c r="DP1" s="40"/>
      <c r="DQ1" s="2"/>
      <c r="DR1" s="1"/>
      <c r="DS1" s="38" t="s">
        <v>258</v>
      </c>
      <c r="DT1" s="38"/>
      <c r="DU1" s="38"/>
      <c r="DV1" s="39"/>
      <c r="DW1" s="40" t="s">
        <v>259</v>
      </c>
      <c r="DX1" s="40"/>
      <c r="DY1" s="40"/>
      <c r="DZ1" s="40"/>
      <c r="EA1" s="40"/>
      <c r="EB1" s="2"/>
      <c r="EC1" s="1"/>
      <c r="ED1" s="38" t="s">
        <v>258</v>
      </c>
      <c r="EE1" s="38"/>
      <c r="EF1" s="38"/>
      <c r="EG1" s="39"/>
      <c r="EH1" s="40" t="s">
        <v>259</v>
      </c>
      <c r="EI1" s="40"/>
      <c r="EJ1" s="40"/>
      <c r="EK1" s="40"/>
      <c r="EL1" s="40"/>
      <c r="EM1" s="2"/>
      <c r="EN1" s="1"/>
      <c r="EO1" s="38" t="s">
        <v>258</v>
      </c>
      <c r="EP1" s="38"/>
      <c r="EQ1" s="38"/>
      <c r="ER1" s="39"/>
      <c r="ES1" s="40" t="s">
        <v>259</v>
      </c>
      <c r="ET1" s="40"/>
      <c r="EU1" s="40"/>
      <c r="EV1" s="40"/>
      <c r="EW1" s="40"/>
      <c r="EX1" s="2"/>
      <c r="EY1" s="1"/>
      <c r="EZ1" s="38" t="s">
        <v>258</v>
      </c>
      <c r="FA1" s="38"/>
      <c r="FB1" s="38"/>
      <c r="FC1" s="39"/>
      <c r="FD1" s="40" t="s">
        <v>259</v>
      </c>
      <c r="FE1" s="40"/>
      <c r="FF1" s="40"/>
      <c r="FG1" s="40"/>
      <c r="FH1" s="40"/>
      <c r="FI1" s="2"/>
      <c r="FJ1" s="1"/>
      <c r="FK1" s="38" t="s">
        <v>258</v>
      </c>
      <c r="FL1" s="38"/>
      <c r="FM1" s="38"/>
      <c r="FN1" s="39"/>
      <c r="FO1" s="40" t="s">
        <v>259</v>
      </c>
      <c r="FP1" s="40"/>
      <c r="FQ1" s="40"/>
      <c r="FR1" s="40"/>
      <c r="FS1" s="40"/>
      <c r="FT1" s="2"/>
      <c r="FU1" s="1"/>
      <c r="FV1" s="38" t="s">
        <v>258</v>
      </c>
      <c r="FW1" s="38"/>
      <c r="FX1" s="38"/>
      <c r="FY1" s="39"/>
      <c r="FZ1" s="40" t="s">
        <v>259</v>
      </c>
      <c r="GA1" s="40"/>
      <c r="GB1" s="40"/>
      <c r="GC1" s="40"/>
      <c r="GD1" s="40"/>
      <c r="GE1" s="2"/>
      <c r="GF1" s="1"/>
      <c r="GG1" s="38" t="s">
        <v>258</v>
      </c>
      <c r="GH1" s="38"/>
      <c r="GI1" s="38"/>
      <c r="GJ1" s="39"/>
      <c r="GK1" s="40" t="s">
        <v>259</v>
      </c>
      <c r="GL1" s="40"/>
      <c r="GM1" s="40"/>
      <c r="GN1" s="40"/>
      <c r="GO1" s="40"/>
      <c r="GP1" s="2"/>
      <c r="GQ1" s="1"/>
      <c r="GR1" s="38" t="s">
        <v>258</v>
      </c>
      <c r="GS1" s="38"/>
      <c r="GT1" s="38"/>
      <c r="GU1" s="39"/>
      <c r="GV1" s="40" t="s">
        <v>259</v>
      </c>
      <c r="GW1" s="40"/>
      <c r="GX1" s="40"/>
      <c r="GY1" s="40"/>
      <c r="GZ1" s="40"/>
      <c r="HA1" s="2"/>
      <c r="HB1" s="1"/>
      <c r="HC1" s="38" t="s">
        <v>258</v>
      </c>
      <c r="HD1" s="38"/>
      <c r="HE1" s="38"/>
      <c r="HF1" s="39"/>
      <c r="HG1" s="40" t="s">
        <v>259</v>
      </c>
      <c r="HH1" s="40"/>
      <c r="HI1" s="40"/>
      <c r="HJ1" s="40"/>
      <c r="HK1" s="40"/>
      <c r="HL1" s="2"/>
      <c r="HM1" s="1"/>
      <c r="HN1" s="38" t="s">
        <v>258</v>
      </c>
      <c r="HO1" s="38"/>
      <c r="HP1" s="38"/>
      <c r="HQ1" s="39"/>
      <c r="HR1" s="40" t="s">
        <v>259</v>
      </c>
      <c r="HS1" s="40"/>
      <c r="HT1" s="40"/>
      <c r="HU1" s="40"/>
      <c r="HV1" s="40"/>
      <c r="HW1" s="2"/>
      <c r="HX1" s="1"/>
      <c r="HY1" s="38" t="s">
        <v>258</v>
      </c>
      <c r="HZ1" s="38"/>
      <c r="IA1" s="38"/>
      <c r="IB1" s="39"/>
      <c r="IC1" s="40" t="s">
        <v>259</v>
      </c>
      <c r="ID1" s="40"/>
      <c r="IE1" s="40"/>
      <c r="IF1" s="40"/>
      <c r="IG1" s="40"/>
      <c r="IH1" s="2"/>
      <c r="II1" s="1"/>
      <c r="IJ1" s="38" t="s">
        <v>258</v>
      </c>
      <c r="IK1" s="38"/>
      <c r="IL1" s="38"/>
      <c r="IM1" s="39"/>
      <c r="IN1" s="40" t="s">
        <v>259</v>
      </c>
      <c r="IO1" s="40"/>
      <c r="IP1" s="40"/>
      <c r="IQ1" s="40"/>
      <c r="IR1" s="40"/>
      <c r="IS1" s="2"/>
      <c r="IT1" s="1"/>
      <c r="IU1" s="38" t="s">
        <v>258</v>
      </c>
      <c r="IV1" s="38"/>
      <c r="IW1" s="38"/>
      <c r="IX1" s="39"/>
      <c r="IY1" s="40" t="s">
        <v>259</v>
      </c>
      <c r="IZ1" s="40"/>
      <c r="JA1" s="40"/>
      <c r="JB1" s="40"/>
      <c r="JC1" s="40"/>
      <c r="JD1" s="2"/>
      <c r="JE1" s="1"/>
      <c r="JF1" s="38" t="s">
        <v>258</v>
      </c>
      <c r="JG1" s="38"/>
      <c r="JH1" s="38"/>
      <c r="JI1" s="39"/>
      <c r="JJ1" s="40" t="s">
        <v>259</v>
      </c>
      <c r="JK1" s="40"/>
      <c r="JL1" s="40"/>
      <c r="JM1" s="40"/>
      <c r="JN1" s="40"/>
      <c r="JO1" s="2"/>
      <c r="JP1" s="1"/>
      <c r="JQ1" s="38" t="s">
        <v>258</v>
      </c>
      <c r="JR1" s="38"/>
      <c r="JS1" s="38"/>
      <c r="JT1" s="39"/>
      <c r="JU1" s="40" t="s">
        <v>259</v>
      </c>
      <c r="JV1" s="40"/>
      <c r="JW1" s="40"/>
      <c r="JX1" s="40"/>
      <c r="JY1" s="40"/>
      <c r="JZ1" s="2"/>
      <c r="KA1" s="1"/>
      <c r="KB1" s="38" t="s">
        <v>258</v>
      </c>
      <c r="KC1" s="38"/>
      <c r="KD1" s="38"/>
      <c r="KE1" s="40" t="s">
        <v>259</v>
      </c>
      <c r="KF1" s="40"/>
      <c r="KG1" s="2"/>
      <c r="KH1" s="1"/>
      <c r="KI1" s="38" t="s">
        <v>258</v>
      </c>
      <c r="KJ1" s="38"/>
      <c r="KK1" s="38"/>
      <c r="KL1" s="39"/>
      <c r="KM1" s="40" t="s">
        <v>259</v>
      </c>
      <c r="KN1" s="40"/>
      <c r="KO1" s="40"/>
      <c r="KP1" s="40"/>
      <c r="KQ1" s="40"/>
      <c r="KR1" s="2"/>
      <c r="KS1" s="1"/>
      <c r="KT1" s="38" t="s">
        <v>258</v>
      </c>
      <c r="KU1" s="38"/>
      <c r="KV1" s="38"/>
      <c r="KW1" s="39"/>
      <c r="KX1" s="40" t="s">
        <v>259</v>
      </c>
      <c r="KY1" s="40"/>
      <c r="KZ1" s="40"/>
      <c r="LA1" s="40"/>
      <c r="LB1" s="40"/>
      <c r="LC1" s="2"/>
      <c r="LD1" s="1"/>
      <c r="LE1" s="38" t="s">
        <v>258</v>
      </c>
      <c r="LF1" s="38"/>
      <c r="LG1" s="38"/>
      <c r="LH1" s="39"/>
      <c r="LI1" s="40" t="s">
        <v>259</v>
      </c>
      <c r="LJ1" s="40"/>
      <c r="LK1" s="40"/>
      <c r="LL1" s="40"/>
      <c r="LM1" s="40"/>
      <c r="LN1" s="2"/>
      <c r="LO1" s="1"/>
      <c r="LP1" s="38" t="s">
        <v>258</v>
      </c>
      <c r="LQ1" s="38"/>
      <c r="LR1" s="38"/>
      <c r="LS1" s="39"/>
      <c r="LT1" s="40" t="s">
        <v>259</v>
      </c>
      <c r="LU1" s="40"/>
      <c r="LV1" s="40"/>
      <c r="LW1" s="40"/>
      <c r="LX1" s="40"/>
      <c r="LY1" s="2"/>
      <c r="LZ1" s="1"/>
      <c r="MA1" s="38" t="s">
        <v>258</v>
      </c>
      <c r="MB1" s="38"/>
      <c r="MC1" s="38"/>
      <c r="MD1" s="39"/>
      <c r="ME1" s="40" t="s">
        <v>259</v>
      </c>
      <c r="MF1" s="40"/>
      <c r="MG1" s="40"/>
      <c r="MH1" s="40"/>
      <c r="MI1" s="40"/>
      <c r="MJ1" s="2"/>
      <c r="MK1" s="1"/>
      <c r="ML1" s="38" t="s">
        <v>258</v>
      </c>
      <c r="MM1" s="38"/>
      <c r="MN1" s="38"/>
      <c r="MO1" s="39"/>
      <c r="MP1" s="40" t="s">
        <v>259</v>
      </c>
      <c r="MQ1" s="40"/>
      <c r="MR1" s="40"/>
      <c r="MS1" s="40"/>
      <c r="MT1" s="40"/>
      <c r="MU1" s="2"/>
      <c r="MV1" s="1"/>
      <c r="MW1" s="38" t="s">
        <v>258</v>
      </c>
      <c r="MX1" s="38"/>
      <c r="MY1" s="38"/>
      <c r="MZ1" s="39"/>
      <c r="NA1" s="40" t="s">
        <v>259</v>
      </c>
      <c r="NB1" s="40"/>
      <c r="NC1" s="40"/>
      <c r="ND1" s="40"/>
      <c r="NE1" s="40"/>
      <c r="NF1" s="2"/>
      <c r="NG1" s="1"/>
      <c r="NH1" s="38" t="s">
        <v>258</v>
      </c>
      <c r="NI1" s="38"/>
      <c r="NJ1" s="38"/>
      <c r="NK1" s="39"/>
      <c r="NL1" s="40" t="s">
        <v>259</v>
      </c>
      <c r="NM1" s="40"/>
      <c r="NN1" s="40"/>
      <c r="NO1" s="40"/>
      <c r="NP1" s="40"/>
      <c r="NQ1" s="2"/>
      <c r="NR1" s="1"/>
      <c r="NS1" s="38" t="s">
        <v>258</v>
      </c>
      <c r="NT1" s="38"/>
      <c r="NU1" s="38"/>
      <c r="NV1" s="39"/>
      <c r="NW1" s="40" t="s">
        <v>259</v>
      </c>
      <c r="NX1" s="40"/>
      <c r="NY1" s="40"/>
      <c r="NZ1" s="40"/>
      <c r="OA1" s="40"/>
      <c r="OB1" s="2"/>
      <c r="OC1" s="1"/>
      <c r="OD1" s="38" t="s">
        <v>258</v>
      </c>
      <c r="OE1" s="38"/>
      <c r="OF1" s="38"/>
      <c r="OG1" s="39"/>
      <c r="OH1" s="40" t="s">
        <v>259</v>
      </c>
      <c r="OI1" s="40"/>
      <c r="OJ1" s="40"/>
      <c r="OK1" s="40"/>
      <c r="OL1" s="40"/>
      <c r="OM1" s="2"/>
      <c r="ON1" s="1"/>
      <c r="OO1" s="38" t="s">
        <v>258</v>
      </c>
      <c r="OP1" s="38"/>
      <c r="OQ1" s="38"/>
      <c r="OR1" s="39"/>
      <c r="OS1" s="40" t="s">
        <v>259</v>
      </c>
      <c r="OT1" s="40"/>
      <c r="OU1" s="40"/>
      <c r="OV1" s="40"/>
      <c r="OW1" s="40"/>
      <c r="OX1" s="2"/>
      <c r="OY1" s="1"/>
      <c r="OZ1" s="38" t="s">
        <v>258</v>
      </c>
      <c r="PA1" s="38"/>
      <c r="PB1" s="38"/>
      <c r="PC1" s="39"/>
      <c r="PD1" s="40" t="s">
        <v>259</v>
      </c>
      <c r="PE1" s="40"/>
      <c r="PF1" s="40"/>
      <c r="PG1" s="40"/>
      <c r="PH1" s="40"/>
      <c r="PI1" s="2"/>
      <c r="PJ1" s="1"/>
      <c r="PK1" s="38" t="s">
        <v>258</v>
      </c>
      <c r="PL1" s="38"/>
      <c r="PM1" s="38"/>
      <c r="PN1" s="39"/>
      <c r="PO1" s="40" t="s">
        <v>259</v>
      </c>
      <c r="PP1" s="40"/>
      <c r="PQ1" s="40"/>
      <c r="PR1" s="40"/>
      <c r="PS1" s="40"/>
      <c r="PT1" s="2"/>
      <c r="PU1" s="1"/>
      <c r="PV1" s="38" t="s">
        <v>258</v>
      </c>
      <c r="PW1" s="38"/>
      <c r="PX1" s="38"/>
      <c r="PY1" s="39"/>
      <c r="PZ1" s="40" t="s">
        <v>259</v>
      </c>
      <c r="QA1" s="40"/>
      <c r="QB1" s="40"/>
      <c r="QC1" s="40"/>
      <c r="QD1" s="40"/>
      <c r="QE1" s="2"/>
      <c r="QF1" s="1"/>
      <c r="QG1" s="38" t="s">
        <v>258</v>
      </c>
      <c r="QH1" s="38"/>
      <c r="QI1" s="38"/>
      <c r="QJ1" s="39"/>
      <c r="QK1" s="40" t="s">
        <v>259</v>
      </c>
      <c r="QL1" s="40"/>
      <c r="QM1" s="40"/>
      <c r="QN1" s="40"/>
      <c r="QO1" s="40"/>
      <c r="QP1" s="2"/>
      <c r="QQ1" s="1"/>
      <c r="QR1" s="38" t="s">
        <v>258</v>
      </c>
      <c r="QS1" s="38"/>
      <c r="QT1" s="38"/>
      <c r="QU1" s="39"/>
      <c r="QV1" s="40" t="s">
        <v>259</v>
      </c>
      <c r="QW1" s="40"/>
      <c r="QX1" s="40"/>
      <c r="QY1" s="40"/>
      <c r="QZ1" s="40"/>
      <c r="RA1" s="2"/>
      <c r="RB1" s="1"/>
      <c r="RC1" s="38" t="s">
        <v>258</v>
      </c>
      <c r="RD1" s="38"/>
      <c r="RE1" s="38"/>
      <c r="RF1" s="39"/>
      <c r="RG1" s="40" t="s">
        <v>259</v>
      </c>
      <c r="RH1" s="40"/>
      <c r="RI1" s="40"/>
      <c r="RJ1" s="40"/>
      <c r="RK1" s="40"/>
      <c r="RL1" s="2"/>
      <c r="RM1" s="1"/>
      <c r="RN1" s="38" t="s">
        <v>258</v>
      </c>
      <c r="RO1" s="38"/>
      <c r="RP1" s="38"/>
      <c r="RQ1" s="39"/>
      <c r="RR1" s="40" t="s">
        <v>259</v>
      </c>
      <c r="RS1" s="40"/>
      <c r="RT1" s="40"/>
      <c r="RU1" s="40"/>
      <c r="RV1" s="40"/>
      <c r="RW1" s="2"/>
      <c r="RX1" s="1"/>
      <c r="RY1" s="38" t="s">
        <v>258</v>
      </c>
      <c r="RZ1" s="38"/>
      <c r="SA1" s="38"/>
      <c r="SB1" s="39"/>
      <c r="SC1" s="40" t="s">
        <v>259</v>
      </c>
      <c r="SD1" s="40"/>
      <c r="SE1" s="40"/>
      <c r="SF1" s="40"/>
      <c r="SG1" s="40"/>
      <c r="SH1" s="2"/>
      <c r="SI1" s="1"/>
      <c r="SJ1" s="38" t="s">
        <v>258</v>
      </c>
      <c r="SK1" s="38"/>
      <c r="SL1" s="38"/>
      <c r="SM1" s="39"/>
      <c r="SN1" s="40" t="s">
        <v>259</v>
      </c>
      <c r="SO1" s="40"/>
      <c r="SP1" s="40"/>
      <c r="SQ1" s="40"/>
      <c r="SR1" s="40"/>
      <c r="SS1" s="2"/>
      <c r="ST1" s="1"/>
      <c r="SU1" s="38" t="s">
        <v>258</v>
      </c>
      <c r="SV1" s="38"/>
      <c r="SW1" s="38"/>
      <c r="SX1" s="39"/>
      <c r="SY1" s="40" t="s">
        <v>259</v>
      </c>
      <c r="SZ1" s="40"/>
      <c r="TA1" s="40"/>
      <c r="TB1" s="40"/>
      <c r="TC1" s="40"/>
      <c r="TD1" s="2"/>
      <c r="TE1" s="1"/>
      <c r="TF1" s="38" t="s">
        <v>258</v>
      </c>
      <c r="TG1" s="38"/>
      <c r="TH1" s="38"/>
      <c r="TI1" s="39"/>
      <c r="TJ1" s="40" t="s">
        <v>259</v>
      </c>
      <c r="TK1" s="40"/>
      <c r="TL1" s="40"/>
      <c r="TM1" s="40"/>
      <c r="TN1" s="40"/>
      <c r="TO1" s="2"/>
      <c r="TP1" s="1"/>
      <c r="TQ1" s="38" t="s">
        <v>258</v>
      </c>
      <c r="TR1" s="38"/>
      <c r="TS1" s="38"/>
      <c r="TT1" s="39"/>
      <c r="TU1" s="40" t="s">
        <v>259</v>
      </c>
      <c r="TV1" s="40"/>
      <c r="TW1" s="40"/>
      <c r="TX1" s="40"/>
      <c r="TY1" s="40"/>
      <c r="TZ1" s="2"/>
      <c r="UA1" s="1"/>
      <c r="UB1" s="38" t="s">
        <v>258</v>
      </c>
      <c r="UC1" s="38"/>
      <c r="UD1" s="38"/>
      <c r="UE1" s="39"/>
      <c r="UF1" s="40" t="s">
        <v>259</v>
      </c>
      <c r="UG1" s="40"/>
      <c r="UH1" s="40"/>
      <c r="UI1" s="40"/>
      <c r="UJ1" s="40"/>
      <c r="UK1" s="2"/>
      <c r="UL1" s="1"/>
      <c r="UM1" s="38" t="s">
        <v>258</v>
      </c>
      <c r="UN1" s="38"/>
      <c r="UO1" s="38"/>
      <c r="UP1" s="39"/>
      <c r="UQ1" s="40" t="s">
        <v>259</v>
      </c>
      <c r="UR1" s="40"/>
      <c r="US1" s="40"/>
      <c r="UT1" s="40"/>
      <c r="UU1" s="40"/>
      <c r="UV1" s="2"/>
      <c r="UW1" s="1"/>
      <c r="UX1" s="38" t="s">
        <v>258</v>
      </c>
      <c r="UY1" s="38"/>
      <c r="UZ1" s="38"/>
      <c r="VA1" s="39"/>
      <c r="VB1" s="40" t="s">
        <v>259</v>
      </c>
      <c r="VC1" s="40"/>
      <c r="VD1" s="40"/>
      <c r="VE1" s="40"/>
      <c r="VF1" s="40"/>
      <c r="VG1" s="2"/>
      <c r="VH1" s="1"/>
      <c r="VI1" s="38" t="s">
        <v>258</v>
      </c>
      <c r="VJ1" s="38"/>
      <c r="VK1" s="38"/>
      <c r="VL1" s="39"/>
      <c r="VM1" s="40" t="s">
        <v>259</v>
      </c>
      <c r="VN1" s="40"/>
      <c r="VO1" s="40"/>
      <c r="VP1" s="40"/>
      <c r="VQ1" s="40"/>
      <c r="VR1" s="2"/>
      <c r="VS1" s="1"/>
      <c r="VT1" s="38" t="s">
        <v>258</v>
      </c>
      <c r="VU1" s="38"/>
      <c r="VV1" s="38"/>
      <c r="VW1" s="39"/>
      <c r="VX1" s="40" t="s">
        <v>259</v>
      </c>
      <c r="VY1" s="40"/>
      <c r="VZ1" s="40"/>
      <c r="WA1" s="40"/>
      <c r="WB1" s="40"/>
      <c r="WC1" s="2"/>
      <c r="WD1" s="1"/>
      <c r="WE1" s="38" t="s">
        <v>258</v>
      </c>
      <c r="WF1" s="38"/>
      <c r="WG1" s="38"/>
      <c r="WH1" s="39"/>
      <c r="WI1" s="40" t="s">
        <v>259</v>
      </c>
      <c r="WJ1" s="40"/>
      <c r="WK1" s="40"/>
      <c r="WL1" s="40"/>
      <c r="WM1" s="40"/>
      <c r="WN1" s="2"/>
    </row>
    <row r="2" spans="1:612" s="3" customFormat="1" ht="23.1" customHeight="1" x14ac:dyDescent="0.25">
      <c r="A2" s="1"/>
      <c r="B2" s="41" t="s">
        <v>260</v>
      </c>
      <c r="C2" s="41"/>
      <c r="D2" s="41"/>
      <c r="E2" s="42"/>
      <c r="F2" s="45" t="s">
        <v>261</v>
      </c>
      <c r="G2" s="45"/>
      <c r="H2" s="45"/>
      <c r="I2" s="45"/>
      <c r="J2" s="45"/>
      <c r="K2" s="2"/>
      <c r="L2" s="1"/>
      <c r="M2" s="41" t="s">
        <v>260</v>
      </c>
      <c r="N2" s="41"/>
      <c r="O2" s="41"/>
      <c r="P2" s="42"/>
      <c r="Q2" s="45" t="s">
        <v>261</v>
      </c>
      <c r="R2" s="45"/>
      <c r="S2" s="45"/>
      <c r="T2" s="45"/>
      <c r="U2" s="45"/>
      <c r="V2" s="2"/>
      <c r="W2" s="1"/>
      <c r="X2" s="41" t="s">
        <v>260</v>
      </c>
      <c r="Y2" s="41"/>
      <c r="Z2" s="41"/>
      <c r="AA2" s="42"/>
      <c r="AB2" s="45" t="s">
        <v>261</v>
      </c>
      <c r="AC2" s="45"/>
      <c r="AD2" s="45"/>
      <c r="AE2" s="45"/>
      <c r="AF2" s="45"/>
      <c r="AG2" s="2"/>
      <c r="AH2" s="1"/>
      <c r="AI2" s="41" t="s">
        <v>260</v>
      </c>
      <c r="AJ2" s="41"/>
      <c r="AK2" s="41"/>
      <c r="AL2" s="42"/>
      <c r="AM2" s="45" t="s">
        <v>261</v>
      </c>
      <c r="AN2" s="45"/>
      <c r="AO2" s="45"/>
      <c r="AP2" s="45"/>
      <c r="AQ2" s="45"/>
      <c r="AR2" s="2"/>
      <c r="AS2" s="1"/>
      <c r="AT2" s="41" t="s">
        <v>260</v>
      </c>
      <c r="AU2" s="41"/>
      <c r="AV2" s="41"/>
      <c r="AW2" s="42"/>
      <c r="AX2" s="45" t="s">
        <v>261</v>
      </c>
      <c r="AY2" s="45"/>
      <c r="AZ2" s="45"/>
      <c r="BA2" s="45"/>
      <c r="BB2" s="45"/>
      <c r="BC2" s="2"/>
      <c r="BD2" s="1"/>
      <c r="BE2" s="41" t="s">
        <v>260</v>
      </c>
      <c r="BF2" s="41"/>
      <c r="BG2" s="41"/>
      <c r="BH2" s="42"/>
      <c r="BI2" s="45" t="s">
        <v>261</v>
      </c>
      <c r="BJ2" s="45"/>
      <c r="BK2" s="45"/>
      <c r="BL2" s="45"/>
      <c r="BM2" s="45"/>
      <c r="BN2" s="2"/>
      <c r="BO2" s="1"/>
      <c r="BP2" s="41" t="s">
        <v>260</v>
      </c>
      <c r="BQ2" s="41"/>
      <c r="BR2" s="41"/>
      <c r="BS2" s="42"/>
      <c r="BT2" s="45" t="s">
        <v>261</v>
      </c>
      <c r="BU2" s="45"/>
      <c r="BV2" s="45"/>
      <c r="BW2" s="45"/>
      <c r="BX2" s="45"/>
      <c r="BY2" s="2"/>
      <c r="BZ2" s="1"/>
      <c r="CA2" s="41" t="s">
        <v>260</v>
      </c>
      <c r="CB2" s="41"/>
      <c r="CC2" s="41"/>
      <c r="CD2" s="42"/>
      <c r="CE2" s="45" t="s">
        <v>261</v>
      </c>
      <c r="CF2" s="45"/>
      <c r="CG2" s="45"/>
      <c r="CH2" s="45"/>
      <c r="CI2" s="45"/>
      <c r="CJ2" s="2"/>
      <c r="CK2" s="1"/>
      <c r="CL2" s="41" t="s">
        <v>260</v>
      </c>
      <c r="CM2" s="41"/>
      <c r="CN2" s="41"/>
      <c r="CO2" s="42"/>
      <c r="CP2" s="45" t="s">
        <v>261</v>
      </c>
      <c r="CQ2" s="45"/>
      <c r="CR2" s="45"/>
      <c r="CS2" s="45"/>
      <c r="CT2" s="45"/>
      <c r="CU2" s="2"/>
      <c r="CV2" s="1"/>
      <c r="CW2" s="41" t="s">
        <v>260</v>
      </c>
      <c r="CX2" s="41"/>
      <c r="CY2" s="41"/>
      <c r="CZ2" s="42"/>
      <c r="DA2" s="45" t="s">
        <v>261</v>
      </c>
      <c r="DB2" s="45"/>
      <c r="DC2" s="45"/>
      <c r="DD2" s="45"/>
      <c r="DE2" s="45"/>
      <c r="DF2" s="2"/>
      <c r="DG2" s="1"/>
      <c r="DH2" s="41" t="s">
        <v>260</v>
      </c>
      <c r="DI2" s="41"/>
      <c r="DJ2" s="41"/>
      <c r="DK2" s="42"/>
      <c r="DL2" s="45" t="s">
        <v>261</v>
      </c>
      <c r="DM2" s="45"/>
      <c r="DN2" s="45"/>
      <c r="DO2" s="45"/>
      <c r="DP2" s="45"/>
      <c r="DQ2" s="2"/>
      <c r="DR2" s="1"/>
      <c r="DS2" s="41" t="s">
        <v>260</v>
      </c>
      <c r="DT2" s="41"/>
      <c r="DU2" s="41"/>
      <c r="DV2" s="42"/>
      <c r="DW2" s="45" t="s">
        <v>261</v>
      </c>
      <c r="DX2" s="45"/>
      <c r="DY2" s="45"/>
      <c r="DZ2" s="45"/>
      <c r="EA2" s="45"/>
      <c r="EB2" s="2"/>
      <c r="EC2" s="1"/>
      <c r="ED2" s="41" t="s">
        <v>260</v>
      </c>
      <c r="EE2" s="41"/>
      <c r="EF2" s="41"/>
      <c r="EG2" s="42"/>
      <c r="EH2" s="45" t="s">
        <v>261</v>
      </c>
      <c r="EI2" s="45"/>
      <c r="EJ2" s="45"/>
      <c r="EK2" s="45"/>
      <c r="EL2" s="45"/>
      <c r="EM2" s="2"/>
      <c r="EN2" s="1"/>
      <c r="EO2" s="41" t="s">
        <v>260</v>
      </c>
      <c r="EP2" s="41"/>
      <c r="EQ2" s="41"/>
      <c r="ER2" s="42"/>
      <c r="ES2" s="45" t="s">
        <v>261</v>
      </c>
      <c r="ET2" s="45"/>
      <c r="EU2" s="45"/>
      <c r="EV2" s="45"/>
      <c r="EW2" s="45"/>
      <c r="EX2" s="2"/>
      <c r="EY2" s="1"/>
      <c r="EZ2" s="41" t="s">
        <v>260</v>
      </c>
      <c r="FA2" s="41"/>
      <c r="FB2" s="41"/>
      <c r="FC2" s="42"/>
      <c r="FD2" s="45" t="s">
        <v>261</v>
      </c>
      <c r="FE2" s="45"/>
      <c r="FF2" s="45"/>
      <c r="FG2" s="45"/>
      <c r="FH2" s="45"/>
      <c r="FI2" s="2"/>
      <c r="FJ2" s="1"/>
      <c r="FK2" s="41" t="s">
        <v>260</v>
      </c>
      <c r="FL2" s="41"/>
      <c r="FM2" s="41"/>
      <c r="FN2" s="42"/>
      <c r="FO2" s="45" t="s">
        <v>261</v>
      </c>
      <c r="FP2" s="45"/>
      <c r="FQ2" s="45"/>
      <c r="FR2" s="45"/>
      <c r="FS2" s="45"/>
      <c r="FT2" s="2"/>
      <c r="FU2" s="1"/>
      <c r="FV2" s="41" t="s">
        <v>260</v>
      </c>
      <c r="FW2" s="41"/>
      <c r="FX2" s="41"/>
      <c r="FY2" s="42"/>
      <c r="FZ2" s="45" t="s">
        <v>261</v>
      </c>
      <c r="GA2" s="45"/>
      <c r="GB2" s="45"/>
      <c r="GC2" s="45"/>
      <c r="GD2" s="45"/>
      <c r="GE2" s="2"/>
      <c r="GF2" s="1"/>
      <c r="GG2" s="41" t="s">
        <v>260</v>
      </c>
      <c r="GH2" s="41"/>
      <c r="GI2" s="41"/>
      <c r="GJ2" s="42"/>
      <c r="GK2" s="45" t="s">
        <v>261</v>
      </c>
      <c r="GL2" s="45"/>
      <c r="GM2" s="45"/>
      <c r="GN2" s="45"/>
      <c r="GO2" s="45"/>
      <c r="GP2" s="2"/>
      <c r="GQ2" s="1"/>
      <c r="GR2" s="41" t="s">
        <v>260</v>
      </c>
      <c r="GS2" s="41"/>
      <c r="GT2" s="41"/>
      <c r="GU2" s="42"/>
      <c r="GV2" s="45" t="s">
        <v>261</v>
      </c>
      <c r="GW2" s="45"/>
      <c r="GX2" s="45"/>
      <c r="GY2" s="45"/>
      <c r="GZ2" s="45"/>
      <c r="HA2" s="2"/>
      <c r="HB2" s="1"/>
      <c r="HC2" s="41" t="s">
        <v>260</v>
      </c>
      <c r="HD2" s="41"/>
      <c r="HE2" s="41"/>
      <c r="HF2" s="42"/>
      <c r="HG2" s="45" t="s">
        <v>261</v>
      </c>
      <c r="HH2" s="45"/>
      <c r="HI2" s="45"/>
      <c r="HJ2" s="45"/>
      <c r="HK2" s="45"/>
      <c r="HL2" s="2"/>
      <c r="HM2" s="1"/>
      <c r="HN2" s="41" t="s">
        <v>260</v>
      </c>
      <c r="HO2" s="41"/>
      <c r="HP2" s="41"/>
      <c r="HQ2" s="42"/>
      <c r="HR2" s="45" t="s">
        <v>261</v>
      </c>
      <c r="HS2" s="45"/>
      <c r="HT2" s="45"/>
      <c r="HU2" s="45"/>
      <c r="HV2" s="45"/>
      <c r="HW2" s="2"/>
      <c r="HX2" s="1"/>
      <c r="HY2" s="41" t="s">
        <v>260</v>
      </c>
      <c r="HZ2" s="41"/>
      <c r="IA2" s="41"/>
      <c r="IB2" s="42"/>
      <c r="IC2" s="45" t="s">
        <v>261</v>
      </c>
      <c r="ID2" s="45"/>
      <c r="IE2" s="45"/>
      <c r="IF2" s="45"/>
      <c r="IG2" s="45"/>
      <c r="IH2" s="2"/>
      <c r="II2" s="1"/>
      <c r="IJ2" s="41" t="s">
        <v>260</v>
      </c>
      <c r="IK2" s="41"/>
      <c r="IL2" s="41"/>
      <c r="IM2" s="42"/>
      <c r="IN2" s="45" t="s">
        <v>261</v>
      </c>
      <c r="IO2" s="45"/>
      <c r="IP2" s="45"/>
      <c r="IQ2" s="45"/>
      <c r="IR2" s="45"/>
      <c r="IS2" s="2"/>
      <c r="IT2" s="1"/>
      <c r="IU2" s="41" t="s">
        <v>260</v>
      </c>
      <c r="IV2" s="41"/>
      <c r="IW2" s="41"/>
      <c r="IX2" s="42"/>
      <c r="IY2" s="45" t="s">
        <v>261</v>
      </c>
      <c r="IZ2" s="45"/>
      <c r="JA2" s="45"/>
      <c r="JB2" s="45"/>
      <c r="JC2" s="45"/>
      <c r="JD2" s="2"/>
      <c r="JE2" s="1"/>
      <c r="JF2" s="41" t="s">
        <v>260</v>
      </c>
      <c r="JG2" s="41"/>
      <c r="JH2" s="41"/>
      <c r="JI2" s="42"/>
      <c r="JJ2" s="45" t="s">
        <v>261</v>
      </c>
      <c r="JK2" s="45"/>
      <c r="JL2" s="45"/>
      <c r="JM2" s="45"/>
      <c r="JN2" s="45"/>
      <c r="JO2" s="2"/>
      <c r="JP2" s="1"/>
      <c r="JQ2" s="41" t="s">
        <v>260</v>
      </c>
      <c r="JR2" s="41"/>
      <c r="JS2" s="41"/>
      <c r="JT2" s="42"/>
      <c r="JU2" s="45" t="s">
        <v>261</v>
      </c>
      <c r="JV2" s="45"/>
      <c r="JW2" s="45"/>
      <c r="JX2" s="45"/>
      <c r="JY2" s="45"/>
      <c r="JZ2" s="2"/>
      <c r="KA2" s="1"/>
      <c r="KB2" s="41" t="s">
        <v>260</v>
      </c>
      <c r="KC2" s="41"/>
      <c r="KD2" s="41"/>
      <c r="KE2" s="45" t="s">
        <v>261</v>
      </c>
      <c r="KF2" s="45"/>
      <c r="KG2" s="2"/>
      <c r="KH2" s="1"/>
      <c r="KI2" s="41" t="s">
        <v>260</v>
      </c>
      <c r="KJ2" s="41"/>
      <c r="KK2" s="41"/>
      <c r="KL2" s="42"/>
      <c r="KM2" s="45" t="s">
        <v>261</v>
      </c>
      <c r="KN2" s="45"/>
      <c r="KO2" s="45"/>
      <c r="KP2" s="45"/>
      <c r="KQ2" s="45"/>
      <c r="KR2" s="2"/>
      <c r="KS2" s="1"/>
      <c r="KT2" s="41" t="s">
        <v>260</v>
      </c>
      <c r="KU2" s="41"/>
      <c r="KV2" s="41"/>
      <c r="KW2" s="42"/>
      <c r="KX2" s="45" t="s">
        <v>261</v>
      </c>
      <c r="KY2" s="45"/>
      <c r="KZ2" s="45"/>
      <c r="LA2" s="45"/>
      <c r="LB2" s="45"/>
      <c r="LC2" s="2"/>
      <c r="LD2" s="1"/>
      <c r="LE2" s="41" t="s">
        <v>260</v>
      </c>
      <c r="LF2" s="41"/>
      <c r="LG2" s="41"/>
      <c r="LH2" s="42"/>
      <c r="LI2" s="45" t="s">
        <v>261</v>
      </c>
      <c r="LJ2" s="45"/>
      <c r="LK2" s="45"/>
      <c r="LL2" s="45"/>
      <c r="LM2" s="45"/>
      <c r="LN2" s="2"/>
      <c r="LO2" s="1"/>
      <c r="LP2" s="41" t="s">
        <v>260</v>
      </c>
      <c r="LQ2" s="41"/>
      <c r="LR2" s="41"/>
      <c r="LS2" s="42"/>
      <c r="LT2" s="45" t="s">
        <v>261</v>
      </c>
      <c r="LU2" s="45"/>
      <c r="LV2" s="45"/>
      <c r="LW2" s="45"/>
      <c r="LX2" s="45"/>
      <c r="LY2" s="2"/>
      <c r="LZ2" s="1"/>
      <c r="MA2" s="41" t="s">
        <v>260</v>
      </c>
      <c r="MB2" s="41"/>
      <c r="MC2" s="41"/>
      <c r="MD2" s="42"/>
      <c r="ME2" s="45" t="s">
        <v>261</v>
      </c>
      <c r="MF2" s="45"/>
      <c r="MG2" s="45"/>
      <c r="MH2" s="45"/>
      <c r="MI2" s="45"/>
      <c r="MJ2" s="2"/>
      <c r="MK2" s="1"/>
      <c r="ML2" s="41" t="s">
        <v>260</v>
      </c>
      <c r="MM2" s="41"/>
      <c r="MN2" s="41"/>
      <c r="MO2" s="42"/>
      <c r="MP2" s="45" t="s">
        <v>261</v>
      </c>
      <c r="MQ2" s="45"/>
      <c r="MR2" s="45"/>
      <c r="MS2" s="45"/>
      <c r="MT2" s="45"/>
      <c r="MU2" s="2"/>
      <c r="MV2" s="1"/>
      <c r="MW2" s="41" t="s">
        <v>260</v>
      </c>
      <c r="MX2" s="41"/>
      <c r="MY2" s="41"/>
      <c r="MZ2" s="42"/>
      <c r="NA2" s="45" t="s">
        <v>261</v>
      </c>
      <c r="NB2" s="45"/>
      <c r="NC2" s="45"/>
      <c r="ND2" s="45"/>
      <c r="NE2" s="45"/>
      <c r="NF2" s="2"/>
      <c r="NG2" s="1"/>
      <c r="NH2" s="41" t="s">
        <v>260</v>
      </c>
      <c r="NI2" s="41"/>
      <c r="NJ2" s="41"/>
      <c r="NK2" s="42"/>
      <c r="NL2" s="45" t="s">
        <v>261</v>
      </c>
      <c r="NM2" s="45"/>
      <c r="NN2" s="45"/>
      <c r="NO2" s="45"/>
      <c r="NP2" s="45"/>
      <c r="NQ2" s="2"/>
      <c r="NR2" s="1"/>
      <c r="NS2" s="41" t="s">
        <v>260</v>
      </c>
      <c r="NT2" s="41"/>
      <c r="NU2" s="41"/>
      <c r="NV2" s="42"/>
      <c r="NW2" s="45" t="s">
        <v>261</v>
      </c>
      <c r="NX2" s="45"/>
      <c r="NY2" s="45"/>
      <c r="NZ2" s="45"/>
      <c r="OA2" s="45"/>
      <c r="OB2" s="2"/>
      <c r="OC2" s="1"/>
      <c r="OD2" s="41" t="s">
        <v>260</v>
      </c>
      <c r="OE2" s="41"/>
      <c r="OF2" s="41"/>
      <c r="OG2" s="42"/>
      <c r="OH2" s="45" t="s">
        <v>261</v>
      </c>
      <c r="OI2" s="45"/>
      <c r="OJ2" s="45"/>
      <c r="OK2" s="45"/>
      <c r="OL2" s="45"/>
      <c r="OM2" s="2"/>
      <c r="ON2" s="1"/>
      <c r="OO2" s="41" t="s">
        <v>260</v>
      </c>
      <c r="OP2" s="41"/>
      <c r="OQ2" s="41"/>
      <c r="OR2" s="42"/>
      <c r="OS2" s="45" t="s">
        <v>261</v>
      </c>
      <c r="OT2" s="45"/>
      <c r="OU2" s="45"/>
      <c r="OV2" s="45"/>
      <c r="OW2" s="45"/>
      <c r="OX2" s="2"/>
      <c r="OY2" s="1"/>
      <c r="OZ2" s="41" t="s">
        <v>260</v>
      </c>
      <c r="PA2" s="41"/>
      <c r="PB2" s="41"/>
      <c r="PC2" s="42"/>
      <c r="PD2" s="45" t="s">
        <v>261</v>
      </c>
      <c r="PE2" s="45"/>
      <c r="PF2" s="45"/>
      <c r="PG2" s="45"/>
      <c r="PH2" s="45"/>
      <c r="PI2" s="2"/>
      <c r="PJ2" s="1"/>
      <c r="PK2" s="41" t="s">
        <v>260</v>
      </c>
      <c r="PL2" s="41"/>
      <c r="PM2" s="41"/>
      <c r="PN2" s="42"/>
      <c r="PO2" s="45" t="s">
        <v>261</v>
      </c>
      <c r="PP2" s="45"/>
      <c r="PQ2" s="45"/>
      <c r="PR2" s="45"/>
      <c r="PS2" s="45"/>
      <c r="PT2" s="2"/>
      <c r="PU2" s="1"/>
      <c r="PV2" s="41" t="s">
        <v>260</v>
      </c>
      <c r="PW2" s="41"/>
      <c r="PX2" s="41"/>
      <c r="PY2" s="42"/>
      <c r="PZ2" s="45" t="s">
        <v>261</v>
      </c>
      <c r="QA2" s="45"/>
      <c r="QB2" s="45"/>
      <c r="QC2" s="45"/>
      <c r="QD2" s="45"/>
      <c r="QE2" s="2"/>
      <c r="QF2" s="1"/>
      <c r="QG2" s="41" t="s">
        <v>260</v>
      </c>
      <c r="QH2" s="41"/>
      <c r="QI2" s="41"/>
      <c r="QJ2" s="42"/>
      <c r="QK2" s="45" t="s">
        <v>261</v>
      </c>
      <c r="QL2" s="45"/>
      <c r="QM2" s="45"/>
      <c r="QN2" s="45"/>
      <c r="QO2" s="45"/>
      <c r="QP2" s="2"/>
      <c r="QQ2" s="1"/>
      <c r="QR2" s="41" t="s">
        <v>260</v>
      </c>
      <c r="QS2" s="41"/>
      <c r="QT2" s="41"/>
      <c r="QU2" s="42"/>
      <c r="QV2" s="45" t="s">
        <v>261</v>
      </c>
      <c r="QW2" s="45"/>
      <c r="QX2" s="45"/>
      <c r="QY2" s="45"/>
      <c r="QZ2" s="45"/>
      <c r="RA2" s="2"/>
      <c r="RB2" s="1"/>
      <c r="RC2" s="41" t="s">
        <v>260</v>
      </c>
      <c r="RD2" s="41"/>
      <c r="RE2" s="41"/>
      <c r="RF2" s="42"/>
      <c r="RG2" s="45" t="s">
        <v>261</v>
      </c>
      <c r="RH2" s="45"/>
      <c r="RI2" s="45"/>
      <c r="RJ2" s="45"/>
      <c r="RK2" s="45"/>
      <c r="RL2" s="2"/>
      <c r="RM2" s="1"/>
      <c r="RN2" s="41" t="s">
        <v>260</v>
      </c>
      <c r="RO2" s="41"/>
      <c r="RP2" s="41"/>
      <c r="RQ2" s="42"/>
      <c r="RR2" s="45" t="s">
        <v>261</v>
      </c>
      <c r="RS2" s="45"/>
      <c r="RT2" s="45"/>
      <c r="RU2" s="45"/>
      <c r="RV2" s="45"/>
      <c r="RW2" s="2"/>
      <c r="RX2" s="1"/>
      <c r="RY2" s="41" t="s">
        <v>260</v>
      </c>
      <c r="RZ2" s="41"/>
      <c r="SA2" s="41"/>
      <c r="SB2" s="42"/>
      <c r="SC2" s="45" t="s">
        <v>261</v>
      </c>
      <c r="SD2" s="45"/>
      <c r="SE2" s="45"/>
      <c r="SF2" s="45"/>
      <c r="SG2" s="45"/>
      <c r="SH2" s="2"/>
      <c r="SI2" s="1"/>
      <c r="SJ2" s="41" t="s">
        <v>260</v>
      </c>
      <c r="SK2" s="41"/>
      <c r="SL2" s="41"/>
      <c r="SM2" s="42"/>
      <c r="SN2" s="45" t="s">
        <v>261</v>
      </c>
      <c r="SO2" s="45"/>
      <c r="SP2" s="45"/>
      <c r="SQ2" s="45"/>
      <c r="SR2" s="45"/>
      <c r="SS2" s="2"/>
      <c r="ST2" s="1"/>
      <c r="SU2" s="41" t="s">
        <v>260</v>
      </c>
      <c r="SV2" s="41"/>
      <c r="SW2" s="41"/>
      <c r="SX2" s="42"/>
      <c r="SY2" s="45" t="s">
        <v>261</v>
      </c>
      <c r="SZ2" s="45"/>
      <c r="TA2" s="45"/>
      <c r="TB2" s="45"/>
      <c r="TC2" s="45"/>
      <c r="TD2" s="2"/>
      <c r="TE2" s="1"/>
      <c r="TF2" s="41" t="s">
        <v>260</v>
      </c>
      <c r="TG2" s="41"/>
      <c r="TH2" s="41"/>
      <c r="TI2" s="42"/>
      <c r="TJ2" s="45" t="s">
        <v>261</v>
      </c>
      <c r="TK2" s="45"/>
      <c r="TL2" s="45"/>
      <c r="TM2" s="45"/>
      <c r="TN2" s="45"/>
      <c r="TO2" s="2"/>
      <c r="TP2" s="1"/>
      <c r="TQ2" s="41" t="s">
        <v>260</v>
      </c>
      <c r="TR2" s="41"/>
      <c r="TS2" s="41"/>
      <c r="TT2" s="42"/>
      <c r="TU2" s="45" t="s">
        <v>261</v>
      </c>
      <c r="TV2" s="45"/>
      <c r="TW2" s="45"/>
      <c r="TX2" s="45"/>
      <c r="TY2" s="45"/>
      <c r="TZ2" s="2"/>
      <c r="UA2" s="1"/>
      <c r="UB2" s="41" t="s">
        <v>260</v>
      </c>
      <c r="UC2" s="41"/>
      <c r="UD2" s="41"/>
      <c r="UE2" s="42"/>
      <c r="UF2" s="45" t="s">
        <v>261</v>
      </c>
      <c r="UG2" s="45"/>
      <c r="UH2" s="45"/>
      <c r="UI2" s="45"/>
      <c r="UJ2" s="45"/>
      <c r="UK2" s="2"/>
      <c r="UL2" s="1"/>
      <c r="UM2" s="41" t="s">
        <v>260</v>
      </c>
      <c r="UN2" s="41"/>
      <c r="UO2" s="41"/>
      <c r="UP2" s="42"/>
      <c r="UQ2" s="45" t="s">
        <v>261</v>
      </c>
      <c r="UR2" s="45"/>
      <c r="US2" s="45"/>
      <c r="UT2" s="45"/>
      <c r="UU2" s="45"/>
      <c r="UV2" s="2"/>
      <c r="UW2" s="1"/>
      <c r="UX2" s="41" t="s">
        <v>260</v>
      </c>
      <c r="UY2" s="41"/>
      <c r="UZ2" s="41"/>
      <c r="VA2" s="42"/>
      <c r="VB2" s="45" t="s">
        <v>261</v>
      </c>
      <c r="VC2" s="45"/>
      <c r="VD2" s="45"/>
      <c r="VE2" s="45"/>
      <c r="VF2" s="45"/>
      <c r="VG2" s="2"/>
      <c r="VH2" s="1"/>
      <c r="VI2" s="41" t="s">
        <v>260</v>
      </c>
      <c r="VJ2" s="41"/>
      <c r="VK2" s="41"/>
      <c r="VL2" s="42"/>
      <c r="VM2" s="45" t="s">
        <v>261</v>
      </c>
      <c r="VN2" s="45"/>
      <c r="VO2" s="45"/>
      <c r="VP2" s="45"/>
      <c r="VQ2" s="45"/>
      <c r="VR2" s="2"/>
      <c r="VS2" s="1"/>
      <c r="VT2" s="41" t="s">
        <v>260</v>
      </c>
      <c r="VU2" s="41"/>
      <c r="VV2" s="41"/>
      <c r="VW2" s="42"/>
      <c r="VX2" s="45" t="s">
        <v>261</v>
      </c>
      <c r="VY2" s="45"/>
      <c r="VZ2" s="45"/>
      <c r="WA2" s="45"/>
      <c r="WB2" s="45"/>
      <c r="WC2" s="2"/>
      <c r="WD2" s="1"/>
      <c r="WE2" s="41" t="s">
        <v>260</v>
      </c>
      <c r="WF2" s="41"/>
      <c r="WG2" s="41"/>
      <c r="WH2" s="42"/>
      <c r="WI2" s="45" t="s">
        <v>261</v>
      </c>
      <c r="WJ2" s="45"/>
      <c r="WK2" s="45"/>
      <c r="WL2" s="45"/>
      <c r="WM2" s="45"/>
      <c r="WN2" s="2"/>
    </row>
    <row r="3" spans="1:612" s="3" customFormat="1" ht="23.1" customHeight="1" x14ac:dyDescent="0.25">
      <c r="A3" s="4"/>
      <c r="B3" s="43" t="s">
        <v>262</v>
      </c>
      <c r="C3" s="43"/>
      <c r="D3" s="43"/>
      <c r="E3" s="44"/>
      <c r="F3" s="5" t="s">
        <v>263</v>
      </c>
      <c r="G3" s="6"/>
      <c r="H3" s="6"/>
      <c r="I3" s="6"/>
      <c r="J3" s="6"/>
      <c r="K3" s="7" t="s">
        <v>264</v>
      </c>
      <c r="L3" s="4"/>
      <c r="M3" s="43" t="s">
        <v>262</v>
      </c>
      <c r="N3" s="43"/>
      <c r="O3" s="43"/>
      <c r="P3" s="44"/>
      <c r="Q3" s="5" t="s">
        <v>263</v>
      </c>
      <c r="R3" s="6"/>
      <c r="S3" s="6"/>
      <c r="T3" s="6"/>
      <c r="U3" s="6"/>
      <c r="V3" s="7" t="s">
        <v>264</v>
      </c>
      <c r="W3" s="4"/>
      <c r="X3" s="43" t="s">
        <v>262</v>
      </c>
      <c r="Y3" s="43"/>
      <c r="Z3" s="43"/>
      <c r="AA3" s="44"/>
      <c r="AB3" s="5" t="s">
        <v>263</v>
      </c>
      <c r="AC3" s="6"/>
      <c r="AD3" s="6"/>
      <c r="AE3" s="6"/>
      <c r="AF3" s="6"/>
      <c r="AG3" s="7" t="s">
        <v>264</v>
      </c>
      <c r="AH3" s="4"/>
      <c r="AI3" s="43" t="s">
        <v>262</v>
      </c>
      <c r="AJ3" s="43"/>
      <c r="AK3" s="43"/>
      <c r="AL3" s="44"/>
      <c r="AM3" s="5" t="s">
        <v>263</v>
      </c>
      <c r="AN3" s="6"/>
      <c r="AO3" s="6"/>
      <c r="AP3" s="6"/>
      <c r="AQ3" s="6"/>
      <c r="AR3" s="7" t="s">
        <v>264</v>
      </c>
      <c r="AS3" s="4"/>
      <c r="AT3" s="43" t="s">
        <v>262</v>
      </c>
      <c r="AU3" s="43"/>
      <c r="AV3" s="43"/>
      <c r="AW3" s="44"/>
      <c r="AX3" s="5" t="s">
        <v>263</v>
      </c>
      <c r="AY3" s="6"/>
      <c r="AZ3" s="6"/>
      <c r="BA3" s="6"/>
      <c r="BB3" s="6"/>
      <c r="BC3" s="7" t="s">
        <v>264</v>
      </c>
      <c r="BD3" s="4"/>
      <c r="BE3" s="43" t="s">
        <v>262</v>
      </c>
      <c r="BF3" s="43"/>
      <c r="BG3" s="43"/>
      <c r="BH3" s="44"/>
      <c r="BI3" s="5" t="s">
        <v>263</v>
      </c>
      <c r="BJ3" s="6"/>
      <c r="BK3" s="6"/>
      <c r="BL3" s="6"/>
      <c r="BM3" s="6"/>
      <c r="BN3" s="7" t="s">
        <v>264</v>
      </c>
      <c r="BO3" s="4"/>
      <c r="BP3" s="43" t="s">
        <v>262</v>
      </c>
      <c r="BQ3" s="43"/>
      <c r="BR3" s="43"/>
      <c r="BS3" s="44"/>
      <c r="BT3" s="5" t="s">
        <v>263</v>
      </c>
      <c r="BU3" s="6"/>
      <c r="BV3" s="6"/>
      <c r="BW3" s="6"/>
      <c r="BX3" s="6"/>
      <c r="BY3" s="7" t="s">
        <v>264</v>
      </c>
      <c r="BZ3" s="4"/>
      <c r="CA3" s="43" t="s">
        <v>262</v>
      </c>
      <c r="CB3" s="43"/>
      <c r="CC3" s="43"/>
      <c r="CD3" s="44"/>
      <c r="CE3" s="5" t="s">
        <v>263</v>
      </c>
      <c r="CF3" s="6"/>
      <c r="CG3" s="6"/>
      <c r="CH3" s="6"/>
      <c r="CI3" s="6"/>
      <c r="CJ3" s="7" t="s">
        <v>264</v>
      </c>
      <c r="CK3" s="4"/>
      <c r="CL3" s="43" t="s">
        <v>262</v>
      </c>
      <c r="CM3" s="43"/>
      <c r="CN3" s="43"/>
      <c r="CO3" s="44"/>
      <c r="CP3" s="5" t="s">
        <v>263</v>
      </c>
      <c r="CQ3" s="6"/>
      <c r="CR3" s="6"/>
      <c r="CS3" s="6"/>
      <c r="CT3" s="6"/>
      <c r="CU3" s="7" t="s">
        <v>264</v>
      </c>
      <c r="CV3" s="4"/>
      <c r="CW3" s="43" t="s">
        <v>262</v>
      </c>
      <c r="CX3" s="43"/>
      <c r="CY3" s="43"/>
      <c r="CZ3" s="44"/>
      <c r="DA3" s="5" t="s">
        <v>263</v>
      </c>
      <c r="DB3" s="6"/>
      <c r="DC3" s="6"/>
      <c r="DD3" s="6"/>
      <c r="DE3" s="6"/>
      <c r="DF3" s="7" t="s">
        <v>264</v>
      </c>
      <c r="DG3" s="4"/>
      <c r="DH3" s="43" t="s">
        <v>262</v>
      </c>
      <c r="DI3" s="43"/>
      <c r="DJ3" s="43"/>
      <c r="DK3" s="44"/>
      <c r="DL3" s="5" t="s">
        <v>263</v>
      </c>
      <c r="DM3" s="6"/>
      <c r="DN3" s="6"/>
      <c r="DO3" s="6"/>
      <c r="DP3" s="6"/>
      <c r="DQ3" s="7" t="s">
        <v>264</v>
      </c>
      <c r="DR3" s="4"/>
      <c r="DS3" s="43" t="s">
        <v>262</v>
      </c>
      <c r="DT3" s="43"/>
      <c r="DU3" s="43"/>
      <c r="DV3" s="44"/>
      <c r="DW3" s="5" t="s">
        <v>263</v>
      </c>
      <c r="DX3" s="6"/>
      <c r="DY3" s="6"/>
      <c r="DZ3" s="6"/>
      <c r="EA3" s="6"/>
      <c r="EB3" s="7" t="s">
        <v>264</v>
      </c>
      <c r="EC3" s="4"/>
      <c r="ED3" s="43" t="s">
        <v>262</v>
      </c>
      <c r="EE3" s="43"/>
      <c r="EF3" s="43"/>
      <c r="EG3" s="44"/>
      <c r="EH3" s="5" t="s">
        <v>263</v>
      </c>
      <c r="EI3" s="6"/>
      <c r="EJ3" s="6"/>
      <c r="EK3" s="6"/>
      <c r="EL3" s="6"/>
      <c r="EM3" s="7" t="s">
        <v>264</v>
      </c>
      <c r="EN3" s="4"/>
      <c r="EO3" s="43" t="s">
        <v>262</v>
      </c>
      <c r="EP3" s="43"/>
      <c r="EQ3" s="43"/>
      <c r="ER3" s="44"/>
      <c r="ES3" s="5" t="s">
        <v>263</v>
      </c>
      <c r="ET3" s="6"/>
      <c r="EU3" s="6"/>
      <c r="EV3" s="6"/>
      <c r="EW3" s="6"/>
      <c r="EX3" s="7" t="s">
        <v>264</v>
      </c>
      <c r="EY3" s="4"/>
      <c r="EZ3" s="43" t="s">
        <v>262</v>
      </c>
      <c r="FA3" s="43"/>
      <c r="FB3" s="43"/>
      <c r="FC3" s="44"/>
      <c r="FD3" s="5" t="s">
        <v>263</v>
      </c>
      <c r="FE3" s="6"/>
      <c r="FF3" s="6"/>
      <c r="FG3" s="6"/>
      <c r="FH3" s="6"/>
      <c r="FI3" s="7" t="s">
        <v>264</v>
      </c>
      <c r="FJ3" s="4"/>
      <c r="FK3" s="43" t="s">
        <v>262</v>
      </c>
      <c r="FL3" s="43"/>
      <c r="FM3" s="43"/>
      <c r="FN3" s="44"/>
      <c r="FO3" s="5" t="s">
        <v>263</v>
      </c>
      <c r="FP3" s="6"/>
      <c r="FQ3" s="6"/>
      <c r="FR3" s="6"/>
      <c r="FS3" s="6"/>
      <c r="FT3" s="7" t="s">
        <v>264</v>
      </c>
      <c r="FU3" s="4"/>
      <c r="FV3" s="43" t="s">
        <v>262</v>
      </c>
      <c r="FW3" s="43"/>
      <c r="FX3" s="43"/>
      <c r="FY3" s="44"/>
      <c r="FZ3" s="5" t="s">
        <v>263</v>
      </c>
      <c r="GA3" s="6"/>
      <c r="GB3" s="6"/>
      <c r="GC3" s="6"/>
      <c r="GD3" s="6"/>
      <c r="GE3" s="7" t="s">
        <v>264</v>
      </c>
      <c r="GF3" s="4"/>
      <c r="GG3" s="43" t="s">
        <v>262</v>
      </c>
      <c r="GH3" s="43"/>
      <c r="GI3" s="43"/>
      <c r="GJ3" s="44"/>
      <c r="GK3" s="5" t="s">
        <v>263</v>
      </c>
      <c r="GL3" s="6"/>
      <c r="GM3" s="6"/>
      <c r="GN3" s="6"/>
      <c r="GO3" s="6"/>
      <c r="GP3" s="7" t="s">
        <v>264</v>
      </c>
      <c r="GQ3" s="4"/>
      <c r="GR3" s="43" t="s">
        <v>262</v>
      </c>
      <c r="GS3" s="43"/>
      <c r="GT3" s="43"/>
      <c r="GU3" s="44"/>
      <c r="GV3" s="5" t="s">
        <v>263</v>
      </c>
      <c r="GW3" s="6"/>
      <c r="GX3" s="6"/>
      <c r="GY3" s="6"/>
      <c r="GZ3" s="6"/>
      <c r="HA3" s="7" t="s">
        <v>264</v>
      </c>
      <c r="HB3" s="4"/>
      <c r="HC3" s="43" t="s">
        <v>262</v>
      </c>
      <c r="HD3" s="43"/>
      <c r="HE3" s="43"/>
      <c r="HF3" s="44"/>
      <c r="HG3" s="5" t="s">
        <v>263</v>
      </c>
      <c r="HH3" s="6"/>
      <c r="HI3" s="6"/>
      <c r="HJ3" s="6"/>
      <c r="HK3" s="6"/>
      <c r="HL3" s="7" t="s">
        <v>264</v>
      </c>
      <c r="HM3" s="4"/>
      <c r="HN3" s="43" t="s">
        <v>262</v>
      </c>
      <c r="HO3" s="43"/>
      <c r="HP3" s="43"/>
      <c r="HQ3" s="44"/>
      <c r="HR3" s="5" t="s">
        <v>263</v>
      </c>
      <c r="HS3" s="6"/>
      <c r="HT3" s="6"/>
      <c r="HU3" s="6"/>
      <c r="HV3" s="6"/>
      <c r="HW3" s="7" t="s">
        <v>264</v>
      </c>
      <c r="HX3" s="4"/>
      <c r="HY3" s="43" t="s">
        <v>262</v>
      </c>
      <c r="HZ3" s="43"/>
      <c r="IA3" s="43"/>
      <c r="IB3" s="44"/>
      <c r="IC3" s="5" t="s">
        <v>263</v>
      </c>
      <c r="ID3" s="6"/>
      <c r="IE3" s="6"/>
      <c r="IF3" s="6"/>
      <c r="IG3" s="6"/>
      <c r="IH3" s="7" t="s">
        <v>264</v>
      </c>
      <c r="II3" s="4"/>
      <c r="IJ3" s="43" t="s">
        <v>262</v>
      </c>
      <c r="IK3" s="43"/>
      <c r="IL3" s="43"/>
      <c r="IM3" s="44"/>
      <c r="IN3" s="5" t="s">
        <v>263</v>
      </c>
      <c r="IO3" s="6"/>
      <c r="IP3" s="6"/>
      <c r="IQ3" s="6"/>
      <c r="IR3" s="6"/>
      <c r="IS3" s="7" t="s">
        <v>264</v>
      </c>
      <c r="IT3" s="4"/>
      <c r="IU3" s="43" t="s">
        <v>262</v>
      </c>
      <c r="IV3" s="43"/>
      <c r="IW3" s="43"/>
      <c r="IX3" s="44"/>
      <c r="IY3" s="5" t="s">
        <v>263</v>
      </c>
      <c r="IZ3" s="6"/>
      <c r="JA3" s="6"/>
      <c r="JB3" s="6"/>
      <c r="JC3" s="6"/>
      <c r="JD3" s="7" t="s">
        <v>264</v>
      </c>
      <c r="JE3" s="4"/>
      <c r="JF3" s="43" t="s">
        <v>262</v>
      </c>
      <c r="JG3" s="43"/>
      <c r="JH3" s="43"/>
      <c r="JI3" s="44"/>
      <c r="JJ3" s="5" t="s">
        <v>263</v>
      </c>
      <c r="JK3" s="6"/>
      <c r="JL3" s="6"/>
      <c r="JM3" s="6"/>
      <c r="JN3" s="6"/>
      <c r="JO3" s="7" t="s">
        <v>264</v>
      </c>
      <c r="JP3" s="4"/>
      <c r="JQ3" s="43" t="s">
        <v>262</v>
      </c>
      <c r="JR3" s="43"/>
      <c r="JS3" s="43"/>
      <c r="JT3" s="44"/>
      <c r="JU3" s="5" t="s">
        <v>263</v>
      </c>
      <c r="JV3" s="6"/>
      <c r="JW3" s="6"/>
      <c r="JX3" s="6"/>
      <c r="JY3" s="6"/>
      <c r="JZ3" s="7" t="s">
        <v>264</v>
      </c>
      <c r="KA3" s="4"/>
      <c r="KB3" s="43" t="s">
        <v>262</v>
      </c>
      <c r="KC3" s="43"/>
      <c r="KD3" s="43"/>
      <c r="KE3" s="5" t="s">
        <v>263</v>
      </c>
      <c r="KF3" s="6"/>
      <c r="KG3" s="7" t="s">
        <v>264</v>
      </c>
      <c r="KH3" s="4"/>
      <c r="KI3" s="43" t="s">
        <v>262</v>
      </c>
      <c r="KJ3" s="43"/>
      <c r="KK3" s="43"/>
      <c r="KL3" s="44"/>
      <c r="KM3" s="5" t="s">
        <v>263</v>
      </c>
      <c r="KN3" s="6"/>
      <c r="KO3" s="6"/>
      <c r="KP3" s="6"/>
      <c r="KQ3" s="6"/>
      <c r="KR3" s="7" t="s">
        <v>264</v>
      </c>
      <c r="KS3" s="4"/>
      <c r="KT3" s="43" t="s">
        <v>262</v>
      </c>
      <c r="KU3" s="43"/>
      <c r="KV3" s="43"/>
      <c r="KW3" s="44"/>
      <c r="KX3" s="5" t="s">
        <v>263</v>
      </c>
      <c r="KY3" s="6"/>
      <c r="KZ3" s="6"/>
      <c r="LA3" s="6"/>
      <c r="LB3" s="6"/>
      <c r="LC3" s="7" t="s">
        <v>264</v>
      </c>
      <c r="LD3" s="4"/>
      <c r="LE3" s="43" t="s">
        <v>262</v>
      </c>
      <c r="LF3" s="43"/>
      <c r="LG3" s="43"/>
      <c r="LH3" s="44"/>
      <c r="LI3" s="5" t="s">
        <v>263</v>
      </c>
      <c r="LJ3" s="6"/>
      <c r="LK3" s="6"/>
      <c r="LL3" s="6"/>
      <c r="LM3" s="6"/>
      <c r="LN3" s="7" t="s">
        <v>264</v>
      </c>
      <c r="LO3" s="4"/>
      <c r="LP3" s="43" t="s">
        <v>262</v>
      </c>
      <c r="LQ3" s="43"/>
      <c r="LR3" s="43"/>
      <c r="LS3" s="44"/>
      <c r="LT3" s="5" t="s">
        <v>263</v>
      </c>
      <c r="LU3" s="6"/>
      <c r="LV3" s="6"/>
      <c r="LW3" s="6"/>
      <c r="LX3" s="6"/>
      <c r="LY3" s="7" t="s">
        <v>264</v>
      </c>
      <c r="LZ3" s="4"/>
      <c r="MA3" s="43" t="s">
        <v>262</v>
      </c>
      <c r="MB3" s="43"/>
      <c r="MC3" s="43"/>
      <c r="MD3" s="44"/>
      <c r="ME3" s="5" t="s">
        <v>263</v>
      </c>
      <c r="MF3" s="6"/>
      <c r="MG3" s="6"/>
      <c r="MH3" s="6"/>
      <c r="MI3" s="6"/>
      <c r="MJ3" s="7" t="s">
        <v>264</v>
      </c>
      <c r="MK3" s="4"/>
      <c r="ML3" s="43" t="s">
        <v>262</v>
      </c>
      <c r="MM3" s="43"/>
      <c r="MN3" s="43"/>
      <c r="MO3" s="44"/>
      <c r="MP3" s="5" t="s">
        <v>263</v>
      </c>
      <c r="MQ3" s="6"/>
      <c r="MR3" s="6"/>
      <c r="MS3" s="6"/>
      <c r="MT3" s="6"/>
      <c r="MU3" s="7" t="s">
        <v>264</v>
      </c>
      <c r="MV3" s="4"/>
      <c r="MW3" s="43" t="s">
        <v>262</v>
      </c>
      <c r="MX3" s="43"/>
      <c r="MY3" s="43"/>
      <c r="MZ3" s="44"/>
      <c r="NA3" s="5" t="s">
        <v>263</v>
      </c>
      <c r="NB3" s="6"/>
      <c r="NC3" s="6"/>
      <c r="ND3" s="6"/>
      <c r="NE3" s="6"/>
      <c r="NF3" s="7" t="s">
        <v>264</v>
      </c>
      <c r="NG3" s="4"/>
      <c r="NH3" s="43" t="s">
        <v>262</v>
      </c>
      <c r="NI3" s="43"/>
      <c r="NJ3" s="43"/>
      <c r="NK3" s="44"/>
      <c r="NL3" s="5" t="s">
        <v>263</v>
      </c>
      <c r="NM3" s="6"/>
      <c r="NN3" s="6"/>
      <c r="NO3" s="6"/>
      <c r="NP3" s="6"/>
      <c r="NQ3" s="7" t="s">
        <v>264</v>
      </c>
      <c r="NR3" s="4"/>
      <c r="NS3" s="43" t="s">
        <v>262</v>
      </c>
      <c r="NT3" s="43"/>
      <c r="NU3" s="43"/>
      <c r="NV3" s="44"/>
      <c r="NW3" s="5" t="s">
        <v>263</v>
      </c>
      <c r="NX3" s="6"/>
      <c r="NY3" s="6"/>
      <c r="NZ3" s="6"/>
      <c r="OA3" s="6"/>
      <c r="OB3" s="7" t="s">
        <v>264</v>
      </c>
      <c r="OC3" s="4"/>
      <c r="OD3" s="43" t="s">
        <v>262</v>
      </c>
      <c r="OE3" s="43"/>
      <c r="OF3" s="43"/>
      <c r="OG3" s="44"/>
      <c r="OH3" s="5" t="s">
        <v>263</v>
      </c>
      <c r="OI3" s="6"/>
      <c r="OJ3" s="6"/>
      <c r="OK3" s="6"/>
      <c r="OL3" s="6"/>
      <c r="OM3" s="7" t="s">
        <v>264</v>
      </c>
      <c r="ON3" s="4"/>
      <c r="OO3" s="43" t="s">
        <v>262</v>
      </c>
      <c r="OP3" s="43"/>
      <c r="OQ3" s="43"/>
      <c r="OR3" s="44"/>
      <c r="OS3" s="5" t="s">
        <v>263</v>
      </c>
      <c r="OT3" s="6"/>
      <c r="OU3" s="6"/>
      <c r="OV3" s="6"/>
      <c r="OW3" s="6"/>
      <c r="OX3" s="7" t="s">
        <v>264</v>
      </c>
      <c r="OY3" s="4"/>
      <c r="OZ3" s="43" t="s">
        <v>262</v>
      </c>
      <c r="PA3" s="43"/>
      <c r="PB3" s="43"/>
      <c r="PC3" s="44"/>
      <c r="PD3" s="5" t="s">
        <v>263</v>
      </c>
      <c r="PE3" s="6"/>
      <c r="PF3" s="6"/>
      <c r="PG3" s="6"/>
      <c r="PH3" s="6"/>
      <c r="PI3" s="7" t="s">
        <v>264</v>
      </c>
      <c r="PJ3" s="4"/>
      <c r="PK3" s="43" t="s">
        <v>262</v>
      </c>
      <c r="PL3" s="43"/>
      <c r="PM3" s="43"/>
      <c r="PN3" s="44"/>
      <c r="PO3" s="5" t="s">
        <v>263</v>
      </c>
      <c r="PP3" s="6"/>
      <c r="PQ3" s="6"/>
      <c r="PR3" s="6"/>
      <c r="PS3" s="6"/>
      <c r="PT3" s="7" t="s">
        <v>264</v>
      </c>
      <c r="PU3" s="4"/>
      <c r="PV3" s="43" t="s">
        <v>262</v>
      </c>
      <c r="PW3" s="43"/>
      <c r="PX3" s="43"/>
      <c r="PY3" s="44"/>
      <c r="PZ3" s="5" t="s">
        <v>263</v>
      </c>
      <c r="QA3" s="6"/>
      <c r="QB3" s="6"/>
      <c r="QC3" s="6"/>
      <c r="QD3" s="6"/>
      <c r="QE3" s="7" t="s">
        <v>264</v>
      </c>
      <c r="QF3" s="4"/>
      <c r="QG3" s="43" t="s">
        <v>262</v>
      </c>
      <c r="QH3" s="43"/>
      <c r="QI3" s="43"/>
      <c r="QJ3" s="44"/>
      <c r="QK3" s="5" t="s">
        <v>263</v>
      </c>
      <c r="QL3" s="6"/>
      <c r="QM3" s="6"/>
      <c r="QN3" s="6"/>
      <c r="QO3" s="6"/>
      <c r="QP3" s="7" t="s">
        <v>264</v>
      </c>
      <c r="QQ3" s="4"/>
      <c r="QR3" s="43" t="s">
        <v>262</v>
      </c>
      <c r="QS3" s="43"/>
      <c r="QT3" s="43"/>
      <c r="QU3" s="44"/>
      <c r="QV3" s="5" t="s">
        <v>263</v>
      </c>
      <c r="QW3" s="6"/>
      <c r="QX3" s="6"/>
      <c r="QY3" s="6"/>
      <c r="QZ3" s="6"/>
      <c r="RA3" s="7" t="s">
        <v>264</v>
      </c>
      <c r="RB3" s="4"/>
      <c r="RC3" s="43" t="s">
        <v>262</v>
      </c>
      <c r="RD3" s="43"/>
      <c r="RE3" s="43"/>
      <c r="RF3" s="44"/>
      <c r="RG3" s="5" t="s">
        <v>263</v>
      </c>
      <c r="RH3" s="6"/>
      <c r="RI3" s="6"/>
      <c r="RJ3" s="6"/>
      <c r="RK3" s="6"/>
      <c r="RL3" s="7" t="s">
        <v>264</v>
      </c>
      <c r="RM3" s="4"/>
      <c r="RN3" s="43" t="s">
        <v>262</v>
      </c>
      <c r="RO3" s="43"/>
      <c r="RP3" s="43"/>
      <c r="RQ3" s="44"/>
      <c r="RR3" s="5" t="s">
        <v>263</v>
      </c>
      <c r="RS3" s="6"/>
      <c r="RT3" s="6"/>
      <c r="RU3" s="6"/>
      <c r="RV3" s="6"/>
      <c r="RW3" s="7" t="s">
        <v>264</v>
      </c>
      <c r="RX3" s="4"/>
      <c r="RY3" s="43" t="s">
        <v>262</v>
      </c>
      <c r="RZ3" s="43"/>
      <c r="SA3" s="43"/>
      <c r="SB3" s="44"/>
      <c r="SC3" s="5" t="s">
        <v>263</v>
      </c>
      <c r="SD3" s="6"/>
      <c r="SE3" s="6"/>
      <c r="SF3" s="6"/>
      <c r="SG3" s="6"/>
      <c r="SH3" s="7" t="s">
        <v>264</v>
      </c>
      <c r="SI3" s="4"/>
      <c r="SJ3" s="43" t="s">
        <v>262</v>
      </c>
      <c r="SK3" s="43"/>
      <c r="SL3" s="43"/>
      <c r="SM3" s="44"/>
      <c r="SN3" s="5" t="s">
        <v>263</v>
      </c>
      <c r="SO3" s="6"/>
      <c r="SP3" s="6"/>
      <c r="SQ3" s="6"/>
      <c r="SR3" s="6"/>
      <c r="SS3" s="7" t="s">
        <v>264</v>
      </c>
      <c r="ST3" s="4"/>
      <c r="SU3" s="43" t="s">
        <v>262</v>
      </c>
      <c r="SV3" s="43"/>
      <c r="SW3" s="43"/>
      <c r="SX3" s="44"/>
      <c r="SY3" s="5" t="s">
        <v>263</v>
      </c>
      <c r="SZ3" s="6"/>
      <c r="TA3" s="6"/>
      <c r="TB3" s="6"/>
      <c r="TC3" s="6"/>
      <c r="TD3" s="7" t="s">
        <v>264</v>
      </c>
      <c r="TE3" s="4"/>
      <c r="TF3" s="43" t="s">
        <v>262</v>
      </c>
      <c r="TG3" s="43"/>
      <c r="TH3" s="43"/>
      <c r="TI3" s="44"/>
      <c r="TJ3" s="5" t="s">
        <v>263</v>
      </c>
      <c r="TK3" s="6"/>
      <c r="TL3" s="6"/>
      <c r="TM3" s="6"/>
      <c r="TN3" s="6"/>
      <c r="TO3" s="7" t="s">
        <v>264</v>
      </c>
      <c r="TP3" s="4"/>
      <c r="TQ3" s="43" t="s">
        <v>262</v>
      </c>
      <c r="TR3" s="43"/>
      <c r="TS3" s="43"/>
      <c r="TT3" s="44"/>
      <c r="TU3" s="5" t="s">
        <v>263</v>
      </c>
      <c r="TV3" s="6"/>
      <c r="TW3" s="6"/>
      <c r="TX3" s="6"/>
      <c r="TY3" s="6"/>
      <c r="TZ3" s="7" t="s">
        <v>264</v>
      </c>
      <c r="UA3" s="4"/>
      <c r="UB3" s="43" t="s">
        <v>262</v>
      </c>
      <c r="UC3" s="43"/>
      <c r="UD3" s="43"/>
      <c r="UE3" s="44"/>
      <c r="UF3" s="5" t="s">
        <v>263</v>
      </c>
      <c r="UG3" s="6"/>
      <c r="UH3" s="6"/>
      <c r="UI3" s="6"/>
      <c r="UJ3" s="6"/>
      <c r="UK3" s="7" t="s">
        <v>264</v>
      </c>
      <c r="UL3" s="4"/>
      <c r="UM3" s="43" t="s">
        <v>262</v>
      </c>
      <c r="UN3" s="43"/>
      <c r="UO3" s="43"/>
      <c r="UP3" s="44"/>
      <c r="UQ3" s="5" t="s">
        <v>263</v>
      </c>
      <c r="UR3" s="6"/>
      <c r="US3" s="6"/>
      <c r="UT3" s="6"/>
      <c r="UU3" s="6"/>
      <c r="UV3" s="7" t="s">
        <v>264</v>
      </c>
      <c r="UW3" s="4"/>
      <c r="UX3" s="43" t="s">
        <v>262</v>
      </c>
      <c r="UY3" s="43"/>
      <c r="UZ3" s="43"/>
      <c r="VA3" s="44"/>
      <c r="VB3" s="5" t="s">
        <v>263</v>
      </c>
      <c r="VC3" s="6"/>
      <c r="VD3" s="6"/>
      <c r="VE3" s="6"/>
      <c r="VF3" s="6"/>
      <c r="VG3" s="7" t="s">
        <v>264</v>
      </c>
      <c r="VH3" s="4"/>
      <c r="VI3" s="43" t="s">
        <v>262</v>
      </c>
      <c r="VJ3" s="43"/>
      <c r="VK3" s="43"/>
      <c r="VL3" s="44"/>
      <c r="VM3" s="5" t="s">
        <v>263</v>
      </c>
      <c r="VN3" s="6"/>
      <c r="VO3" s="6"/>
      <c r="VP3" s="6"/>
      <c r="VQ3" s="6"/>
      <c r="VR3" s="7" t="s">
        <v>264</v>
      </c>
      <c r="VS3" s="4"/>
      <c r="VT3" s="43" t="s">
        <v>262</v>
      </c>
      <c r="VU3" s="43"/>
      <c r="VV3" s="43"/>
      <c r="VW3" s="44"/>
      <c r="VX3" s="5" t="s">
        <v>263</v>
      </c>
      <c r="VY3" s="6"/>
      <c r="VZ3" s="6"/>
      <c r="WA3" s="6"/>
      <c r="WB3" s="6"/>
      <c r="WC3" s="7" t="s">
        <v>264</v>
      </c>
      <c r="WD3" s="4"/>
      <c r="WE3" s="43" t="s">
        <v>262</v>
      </c>
      <c r="WF3" s="43"/>
      <c r="WG3" s="43"/>
      <c r="WH3" s="44"/>
      <c r="WI3" s="5" t="s">
        <v>263</v>
      </c>
      <c r="WJ3" s="6"/>
      <c r="WK3" s="6"/>
      <c r="WL3" s="6"/>
      <c r="WM3" s="6"/>
      <c r="WN3" s="7" t="s">
        <v>264</v>
      </c>
    </row>
    <row r="4" spans="1:612" s="11" customFormat="1" ht="45" customHeight="1" x14ac:dyDescent="0.25">
      <c r="A4" s="30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10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33" t="s">
        <v>10</v>
      </c>
      <c r="L4" s="30" t="s">
        <v>0</v>
      </c>
      <c r="M4" s="9" t="s">
        <v>11</v>
      </c>
      <c r="N4" s="9" t="s">
        <v>12</v>
      </c>
      <c r="O4" s="9" t="s">
        <v>13</v>
      </c>
      <c r="P4" s="10" t="s">
        <v>14</v>
      </c>
      <c r="Q4" s="10" t="s">
        <v>15</v>
      </c>
      <c r="R4" s="9" t="s">
        <v>16</v>
      </c>
      <c r="S4" s="9" t="s">
        <v>17</v>
      </c>
      <c r="T4" s="9" t="s">
        <v>18</v>
      </c>
      <c r="U4" s="9" t="s">
        <v>19</v>
      </c>
      <c r="V4" s="9" t="s">
        <v>20</v>
      </c>
      <c r="W4" s="30" t="s">
        <v>0</v>
      </c>
      <c r="X4" s="9" t="s">
        <v>21</v>
      </c>
      <c r="Y4" s="9" t="s">
        <v>22</v>
      </c>
      <c r="Z4" s="9" t="s">
        <v>23</v>
      </c>
      <c r="AA4" s="10" t="s">
        <v>24</v>
      </c>
      <c r="AB4" s="10" t="s">
        <v>25</v>
      </c>
      <c r="AC4" s="9" t="s">
        <v>26</v>
      </c>
      <c r="AD4" s="9" t="s">
        <v>27</v>
      </c>
      <c r="AE4" s="9" t="s">
        <v>28</v>
      </c>
      <c r="AF4" s="9" t="s">
        <v>29</v>
      </c>
      <c r="AG4" s="9" t="s">
        <v>30</v>
      </c>
      <c r="AH4" s="30" t="s">
        <v>0</v>
      </c>
      <c r="AI4" s="9" t="s">
        <v>31</v>
      </c>
      <c r="AJ4" s="9" t="s">
        <v>32</v>
      </c>
      <c r="AK4" s="9" t="s">
        <v>33</v>
      </c>
      <c r="AL4" s="10" t="s">
        <v>34</v>
      </c>
      <c r="AM4" s="10" t="s">
        <v>35</v>
      </c>
      <c r="AN4" s="9" t="s">
        <v>36</v>
      </c>
      <c r="AO4" s="9" t="s">
        <v>37</v>
      </c>
      <c r="AP4" s="9" t="s">
        <v>38</v>
      </c>
      <c r="AQ4" s="9" t="s">
        <v>39</v>
      </c>
      <c r="AR4" s="9" t="s">
        <v>40</v>
      </c>
      <c r="AS4" s="30" t="s">
        <v>0</v>
      </c>
      <c r="AT4" s="9" t="s">
        <v>283</v>
      </c>
      <c r="AU4" s="9" t="s">
        <v>41</v>
      </c>
      <c r="AV4" s="9" t="s">
        <v>42</v>
      </c>
      <c r="AW4" s="10" t="s">
        <v>43</v>
      </c>
      <c r="AX4" s="10" t="s">
        <v>44</v>
      </c>
      <c r="AY4" s="9" t="s">
        <v>45</v>
      </c>
      <c r="AZ4" s="9" t="s">
        <v>46</v>
      </c>
      <c r="BA4" s="9" t="s">
        <v>47</v>
      </c>
      <c r="BB4" s="9" t="s">
        <v>48</v>
      </c>
      <c r="BC4" s="9" t="s">
        <v>49</v>
      </c>
      <c r="BD4" s="30" t="s">
        <v>0</v>
      </c>
      <c r="BE4" s="9" t="s">
        <v>50</v>
      </c>
      <c r="BF4" s="9" t="s">
        <v>51</v>
      </c>
      <c r="BG4" s="9" t="s">
        <v>52</v>
      </c>
      <c r="BH4" s="10" t="s">
        <v>53</v>
      </c>
      <c r="BI4" s="10" t="s">
        <v>54</v>
      </c>
      <c r="BJ4" s="9" t="s">
        <v>55</v>
      </c>
      <c r="BK4" s="9" t="s">
        <v>56</v>
      </c>
      <c r="BL4" s="9" t="s">
        <v>57</v>
      </c>
      <c r="BM4" s="9" t="s">
        <v>58</v>
      </c>
      <c r="BN4" s="9" t="s">
        <v>59</v>
      </c>
      <c r="BO4" s="30" t="s">
        <v>0</v>
      </c>
      <c r="BP4" s="9" t="s">
        <v>60</v>
      </c>
      <c r="BQ4" s="9" t="s">
        <v>61</v>
      </c>
      <c r="BR4" s="9" t="s">
        <v>62</v>
      </c>
      <c r="BS4" s="10" t="s">
        <v>63</v>
      </c>
      <c r="BT4" s="10" t="s">
        <v>64</v>
      </c>
      <c r="BU4" s="9" t="s">
        <v>65</v>
      </c>
      <c r="BV4" s="9" t="s">
        <v>66</v>
      </c>
      <c r="BW4" s="9" t="s">
        <v>67</v>
      </c>
      <c r="BX4" s="9" t="s">
        <v>68</v>
      </c>
      <c r="BY4" s="9" t="s">
        <v>69</v>
      </c>
      <c r="BZ4" s="30" t="s">
        <v>0</v>
      </c>
      <c r="CA4" s="9" t="s">
        <v>70</v>
      </c>
      <c r="CB4" s="9" t="s">
        <v>71</v>
      </c>
      <c r="CC4" s="9" t="s">
        <v>72</v>
      </c>
      <c r="CD4" s="10" t="s">
        <v>73</v>
      </c>
      <c r="CE4" s="10" t="s">
        <v>74</v>
      </c>
      <c r="CF4" s="9" t="s">
        <v>75</v>
      </c>
      <c r="CG4" s="9" t="s">
        <v>76</v>
      </c>
      <c r="CH4" s="9" t="s">
        <v>77</v>
      </c>
      <c r="CI4" s="9" t="s">
        <v>78</v>
      </c>
      <c r="CJ4" s="9" t="s">
        <v>79</v>
      </c>
      <c r="CK4" s="30" t="s">
        <v>0</v>
      </c>
      <c r="CL4" s="9" t="s">
        <v>284</v>
      </c>
      <c r="CM4" s="9" t="s">
        <v>80</v>
      </c>
      <c r="CN4" s="9" t="s">
        <v>81</v>
      </c>
      <c r="CO4" s="10" t="s">
        <v>82</v>
      </c>
      <c r="CP4" s="10" t="s">
        <v>83</v>
      </c>
      <c r="CQ4" s="9" t="s">
        <v>84</v>
      </c>
      <c r="CR4" s="9" t="s">
        <v>85</v>
      </c>
      <c r="CS4" s="9" t="s">
        <v>86</v>
      </c>
      <c r="CT4" s="9" t="s">
        <v>87</v>
      </c>
      <c r="CU4" s="9" t="s">
        <v>88</v>
      </c>
      <c r="CV4" s="30" t="s">
        <v>0</v>
      </c>
      <c r="CW4" s="9" t="s">
        <v>89</v>
      </c>
      <c r="CX4" s="9" t="s">
        <v>90</v>
      </c>
      <c r="CY4" s="9" t="s">
        <v>91</v>
      </c>
      <c r="CZ4" s="10" t="s">
        <v>92</v>
      </c>
      <c r="DA4" s="10" t="s">
        <v>93</v>
      </c>
      <c r="DB4" s="9" t="s">
        <v>94</v>
      </c>
      <c r="DC4" s="9" t="s">
        <v>95</v>
      </c>
      <c r="DD4" s="9" t="s">
        <v>96</v>
      </c>
      <c r="DE4" s="9" t="s">
        <v>97</v>
      </c>
      <c r="DF4" s="9" t="s">
        <v>98</v>
      </c>
      <c r="DG4" s="30" t="s">
        <v>0</v>
      </c>
      <c r="DH4" s="9" t="s">
        <v>99</v>
      </c>
      <c r="DI4" s="9" t="s">
        <v>100</v>
      </c>
      <c r="DJ4" s="9" t="s">
        <v>101</v>
      </c>
      <c r="DK4" s="10" t="s">
        <v>102</v>
      </c>
      <c r="DL4" s="10" t="s">
        <v>103</v>
      </c>
      <c r="DM4" s="9" t="s">
        <v>104</v>
      </c>
      <c r="DN4" s="9" t="s">
        <v>105</v>
      </c>
      <c r="DO4" s="9" t="s">
        <v>106</v>
      </c>
      <c r="DP4" s="9" t="s">
        <v>107</v>
      </c>
      <c r="DQ4" s="9" t="s">
        <v>108</v>
      </c>
      <c r="DR4" s="30" t="s">
        <v>0</v>
      </c>
      <c r="DS4" s="9" t="s">
        <v>109</v>
      </c>
      <c r="DT4" s="9" t="s">
        <v>110</v>
      </c>
      <c r="DU4" s="9" t="s">
        <v>111</v>
      </c>
      <c r="DV4" s="10" t="s">
        <v>112</v>
      </c>
      <c r="DW4" s="10" t="s">
        <v>113</v>
      </c>
      <c r="DX4" s="9" t="s">
        <v>114</v>
      </c>
      <c r="DY4" s="9" t="s">
        <v>115</v>
      </c>
      <c r="DZ4" s="9" t="s">
        <v>116</v>
      </c>
      <c r="EA4" s="9" t="s">
        <v>117</v>
      </c>
      <c r="EB4" s="9" t="s">
        <v>118</v>
      </c>
      <c r="EC4" s="30" t="s">
        <v>0</v>
      </c>
      <c r="ED4" s="9" t="s">
        <v>119</v>
      </c>
      <c r="EE4" s="9" t="s">
        <v>120</v>
      </c>
      <c r="EF4" s="9" t="s">
        <v>121</v>
      </c>
      <c r="EG4" s="10" t="s">
        <v>122</v>
      </c>
      <c r="EH4" s="10" t="s">
        <v>123</v>
      </c>
      <c r="EI4" s="9" t="s">
        <v>124</v>
      </c>
      <c r="EJ4" s="9" t="s">
        <v>125</v>
      </c>
      <c r="EK4" s="9" t="s">
        <v>126</v>
      </c>
      <c r="EL4" s="9" t="s">
        <v>127</v>
      </c>
      <c r="EM4" s="9" t="s">
        <v>128</v>
      </c>
      <c r="EN4" s="30" t="s">
        <v>0</v>
      </c>
      <c r="EO4" s="9" t="s">
        <v>129</v>
      </c>
      <c r="EP4" s="9" t="s">
        <v>130</v>
      </c>
      <c r="EQ4" s="9" t="s">
        <v>131</v>
      </c>
      <c r="ER4" s="10" t="s">
        <v>132</v>
      </c>
      <c r="ES4" s="10" t="s">
        <v>133</v>
      </c>
      <c r="ET4" s="9" t="s">
        <v>134</v>
      </c>
      <c r="EU4" s="9" t="s">
        <v>135</v>
      </c>
      <c r="EV4" s="9" t="s">
        <v>136</v>
      </c>
      <c r="EW4" s="9" t="s">
        <v>137</v>
      </c>
      <c r="EX4" s="9" t="s">
        <v>138</v>
      </c>
      <c r="EY4" s="30" t="s">
        <v>0</v>
      </c>
      <c r="EZ4" s="9" t="s">
        <v>285</v>
      </c>
      <c r="FA4" s="9" t="s">
        <v>139</v>
      </c>
      <c r="FB4" s="9" t="s">
        <v>140</v>
      </c>
      <c r="FC4" s="10" t="s">
        <v>141</v>
      </c>
      <c r="FD4" s="10" t="s">
        <v>142</v>
      </c>
      <c r="FE4" s="9" t="s">
        <v>143</v>
      </c>
      <c r="FF4" s="9" t="s">
        <v>144</v>
      </c>
      <c r="FG4" s="9" t="s">
        <v>145</v>
      </c>
      <c r="FH4" s="9" t="s">
        <v>146</v>
      </c>
      <c r="FI4" s="9" t="s">
        <v>147</v>
      </c>
      <c r="FJ4" s="30" t="s">
        <v>0</v>
      </c>
      <c r="FK4" s="9" t="s">
        <v>286</v>
      </c>
      <c r="FL4" s="9" t="s">
        <v>148</v>
      </c>
      <c r="FM4" s="9" t="s">
        <v>149</v>
      </c>
      <c r="FN4" s="10" t="s">
        <v>150</v>
      </c>
      <c r="FO4" s="10" t="s">
        <v>151</v>
      </c>
      <c r="FP4" s="9" t="s">
        <v>152</v>
      </c>
      <c r="FQ4" s="9" t="s">
        <v>153</v>
      </c>
      <c r="FR4" s="9" t="s">
        <v>154</v>
      </c>
      <c r="FS4" s="9" t="s">
        <v>155</v>
      </c>
      <c r="FT4" s="9" t="s">
        <v>156</v>
      </c>
      <c r="FU4" s="30" t="s">
        <v>0</v>
      </c>
      <c r="FV4" s="9" t="s">
        <v>157</v>
      </c>
      <c r="FW4" s="9" t="s">
        <v>158</v>
      </c>
      <c r="FX4" s="9" t="s">
        <v>159</v>
      </c>
      <c r="FY4" s="10" t="s">
        <v>160</v>
      </c>
      <c r="FZ4" s="10" t="s">
        <v>161</v>
      </c>
      <c r="GA4" s="9" t="s">
        <v>162</v>
      </c>
      <c r="GB4" s="9" t="s">
        <v>163</v>
      </c>
      <c r="GC4" s="9" t="s">
        <v>164</v>
      </c>
      <c r="GD4" s="9" t="s">
        <v>165</v>
      </c>
      <c r="GE4" s="9" t="s">
        <v>166</v>
      </c>
      <c r="GF4" s="30" t="s">
        <v>0</v>
      </c>
      <c r="GG4" s="9" t="s">
        <v>167</v>
      </c>
      <c r="GH4" s="9" t="s">
        <v>168</v>
      </c>
      <c r="GI4" s="9" t="s">
        <v>169</v>
      </c>
      <c r="GJ4" s="10" t="s">
        <v>170</v>
      </c>
      <c r="GK4" s="10" t="s">
        <v>171</v>
      </c>
      <c r="GL4" s="9" t="s">
        <v>172</v>
      </c>
      <c r="GM4" s="9" t="s">
        <v>173</v>
      </c>
      <c r="GN4" s="9" t="s">
        <v>174</v>
      </c>
      <c r="GO4" s="9" t="s">
        <v>175</v>
      </c>
      <c r="GP4" s="9" t="s">
        <v>176</v>
      </c>
      <c r="GQ4" s="30" t="s">
        <v>0</v>
      </c>
      <c r="GR4" s="9" t="s">
        <v>177</v>
      </c>
      <c r="GS4" s="9" t="s">
        <v>178</v>
      </c>
      <c r="GT4" s="9" t="s">
        <v>179</v>
      </c>
      <c r="GU4" s="10" t="s">
        <v>180</v>
      </c>
      <c r="GV4" s="10" t="s">
        <v>181</v>
      </c>
      <c r="GW4" s="9" t="s">
        <v>182</v>
      </c>
      <c r="GX4" s="9" t="s">
        <v>183</v>
      </c>
      <c r="GY4" s="9" t="s">
        <v>184</v>
      </c>
      <c r="GZ4" s="9" t="s">
        <v>287</v>
      </c>
      <c r="HA4" s="9" t="s">
        <v>185</v>
      </c>
      <c r="HB4" s="30" t="s">
        <v>0</v>
      </c>
      <c r="HC4" s="9" t="s">
        <v>186</v>
      </c>
      <c r="HD4" s="9" t="s">
        <v>187</v>
      </c>
      <c r="HE4" s="9" t="s">
        <v>188</v>
      </c>
      <c r="HF4" s="10" t="s">
        <v>189</v>
      </c>
      <c r="HG4" s="10" t="s">
        <v>190</v>
      </c>
      <c r="HH4" s="9" t="s">
        <v>191</v>
      </c>
      <c r="HI4" s="9" t="s">
        <v>192</v>
      </c>
      <c r="HJ4" s="9" t="s">
        <v>193</v>
      </c>
      <c r="HK4" s="9" t="s">
        <v>194</v>
      </c>
      <c r="HL4" s="9" t="s">
        <v>195</v>
      </c>
      <c r="HM4" s="30" t="s">
        <v>0</v>
      </c>
      <c r="HN4" s="9" t="s">
        <v>196</v>
      </c>
      <c r="HO4" s="9" t="s">
        <v>197</v>
      </c>
      <c r="HP4" s="9" t="s">
        <v>198</v>
      </c>
      <c r="HQ4" s="10" t="s">
        <v>199</v>
      </c>
      <c r="HR4" s="10" t="s">
        <v>200</v>
      </c>
      <c r="HS4" s="9" t="s">
        <v>201</v>
      </c>
      <c r="HT4" s="9" t="s">
        <v>202</v>
      </c>
      <c r="HU4" s="9" t="s">
        <v>203</v>
      </c>
      <c r="HV4" s="9" t="s">
        <v>204</v>
      </c>
      <c r="HW4" s="9" t="s">
        <v>205</v>
      </c>
      <c r="HX4" s="30" t="s">
        <v>0</v>
      </c>
      <c r="HY4" s="9" t="s">
        <v>206</v>
      </c>
      <c r="HZ4" s="9" t="s">
        <v>207</v>
      </c>
      <c r="IA4" s="9" t="s">
        <v>208</v>
      </c>
      <c r="IB4" s="10" t="s">
        <v>209</v>
      </c>
      <c r="IC4" s="10" t="s">
        <v>210</v>
      </c>
      <c r="ID4" s="9" t="s">
        <v>211</v>
      </c>
      <c r="IE4" s="9" t="s">
        <v>212</v>
      </c>
      <c r="IF4" s="9" t="s">
        <v>213</v>
      </c>
      <c r="IG4" s="9" t="s">
        <v>214</v>
      </c>
      <c r="IH4" s="9" t="s">
        <v>215</v>
      </c>
      <c r="II4" s="30" t="s">
        <v>0</v>
      </c>
      <c r="IJ4" s="9" t="s">
        <v>216</v>
      </c>
      <c r="IK4" s="9" t="s">
        <v>217</v>
      </c>
      <c r="IL4" s="9" t="s">
        <v>218</v>
      </c>
      <c r="IM4" s="10" t="s">
        <v>219</v>
      </c>
      <c r="IN4" s="10" t="s">
        <v>220</v>
      </c>
      <c r="IO4" s="9" t="s">
        <v>221</v>
      </c>
      <c r="IP4" s="9" t="s">
        <v>222</v>
      </c>
      <c r="IQ4" s="9" t="s">
        <v>223</v>
      </c>
      <c r="IR4" s="9" t="s">
        <v>224</v>
      </c>
      <c r="IS4" s="9" t="s">
        <v>225</v>
      </c>
      <c r="IT4" s="30" t="s">
        <v>0</v>
      </c>
      <c r="IU4" s="9" t="s">
        <v>226</v>
      </c>
      <c r="IV4" s="9" t="s">
        <v>227</v>
      </c>
      <c r="IW4" s="9" t="s">
        <v>228</v>
      </c>
      <c r="IX4" s="10" t="s">
        <v>229</v>
      </c>
      <c r="IY4" s="10" t="s">
        <v>230</v>
      </c>
      <c r="IZ4" s="9" t="s">
        <v>231</v>
      </c>
      <c r="JA4" s="9" t="s">
        <v>232</v>
      </c>
      <c r="JB4" s="9" t="s">
        <v>233</v>
      </c>
      <c r="JC4" s="9" t="s">
        <v>234</v>
      </c>
      <c r="JD4" s="9" t="s">
        <v>235</v>
      </c>
      <c r="JE4" s="30" t="s">
        <v>0</v>
      </c>
      <c r="JF4" s="9" t="s">
        <v>236</v>
      </c>
      <c r="JG4" s="9" t="s">
        <v>237</v>
      </c>
      <c r="JH4" s="9" t="s">
        <v>238</v>
      </c>
      <c r="JI4" s="10" t="s">
        <v>239</v>
      </c>
      <c r="JJ4" s="10" t="s">
        <v>240</v>
      </c>
      <c r="JK4" s="9" t="s">
        <v>241</v>
      </c>
      <c r="JL4" s="9" t="s">
        <v>242</v>
      </c>
      <c r="JM4" s="9" t="s">
        <v>243</v>
      </c>
      <c r="JN4" s="9" t="s">
        <v>244</v>
      </c>
      <c r="JO4" s="9" t="s">
        <v>245</v>
      </c>
      <c r="JP4" s="30" t="s">
        <v>0</v>
      </c>
      <c r="JQ4" s="9" t="s">
        <v>246</v>
      </c>
      <c r="JR4" s="9" t="s">
        <v>247</v>
      </c>
      <c r="JS4" s="9" t="s">
        <v>248</v>
      </c>
      <c r="JT4" s="10" t="s">
        <v>249</v>
      </c>
      <c r="JU4" s="10" t="s">
        <v>250</v>
      </c>
      <c r="JV4" s="9" t="s">
        <v>251</v>
      </c>
      <c r="JW4" s="9" t="s">
        <v>252</v>
      </c>
      <c r="JX4" s="9" t="s">
        <v>253</v>
      </c>
      <c r="JY4" s="9" t="s">
        <v>254</v>
      </c>
      <c r="JZ4" s="9" t="s">
        <v>255</v>
      </c>
      <c r="KA4" s="30" t="s">
        <v>0</v>
      </c>
      <c r="KB4" s="10" t="s">
        <v>257</v>
      </c>
      <c r="KC4" s="10" t="s">
        <v>281</v>
      </c>
      <c r="KD4" s="10" t="s">
        <v>282</v>
      </c>
      <c r="KE4" s="9" t="s">
        <v>256</v>
      </c>
      <c r="KF4" s="9" t="s">
        <v>110</v>
      </c>
      <c r="KG4" s="9" t="s">
        <v>280</v>
      </c>
      <c r="KH4" s="30"/>
      <c r="KI4" s="9"/>
      <c r="KJ4" s="9"/>
      <c r="KK4" s="9"/>
      <c r="KL4" s="10"/>
      <c r="KM4" s="10"/>
      <c r="KN4" s="9"/>
      <c r="KO4" s="9"/>
      <c r="KP4" s="9"/>
      <c r="KQ4" s="9"/>
      <c r="KR4" s="10"/>
      <c r="KS4" s="8"/>
      <c r="KT4" s="9"/>
      <c r="KU4" s="9"/>
      <c r="KV4" s="9"/>
      <c r="KW4" s="10"/>
      <c r="KX4" s="10"/>
      <c r="KY4" s="9"/>
      <c r="KZ4" s="9"/>
      <c r="LA4" s="9"/>
      <c r="LB4" s="9"/>
      <c r="LC4" s="10"/>
      <c r="LD4" s="8"/>
      <c r="LE4" s="9"/>
      <c r="LF4" s="9"/>
      <c r="LG4" s="9"/>
      <c r="LH4" s="10"/>
      <c r="LI4" s="10"/>
      <c r="LJ4" s="9"/>
      <c r="LK4" s="9"/>
      <c r="LL4" s="9"/>
      <c r="LM4" s="9"/>
      <c r="LN4" s="10"/>
      <c r="LO4" s="8"/>
      <c r="LP4" s="9"/>
      <c r="LQ4" s="9"/>
      <c r="LR4" s="9"/>
      <c r="LS4" s="10"/>
      <c r="LT4" s="10"/>
      <c r="LU4" s="9"/>
      <c r="LV4" s="9"/>
      <c r="LW4" s="9"/>
      <c r="LX4" s="9"/>
      <c r="LY4" s="10"/>
      <c r="LZ4" s="8"/>
      <c r="MA4" s="9"/>
      <c r="MB4" s="9"/>
      <c r="MC4" s="9"/>
      <c r="MD4" s="10"/>
      <c r="ME4" s="10"/>
      <c r="MF4" s="9"/>
      <c r="MG4" s="9"/>
      <c r="MH4" s="9"/>
      <c r="MI4" s="9"/>
      <c r="MJ4" s="10"/>
      <c r="MK4" s="8"/>
      <c r="ML4" s="9"/>
      <c r="MM4" s="9"/>
      <c r="MN4" s="9"/>
      <c r="MO4" s="10"/>
      <c r="MP4" s="10"/>
      <c r="MQ4" s="9"/>
      <c r="MR4" s="9"/>
      <c r="MS4" s="9"/>
      <c r="MT4" s="9"/>
      <c r="MU4" s="10"/>
      <c r="MV4" s="8"/>
      <c r="MW4" s="9"/>
      <c r="MX4" s="9"/>
      <c r="MY4" s="9"/>
      <c r="MZ4" s="10"/>
      <c r="NA4" s="10"/>
      <c r="NB4" s="9"/>
      <c r="NC4" s="9"/>
      <c r="ND4" s="9"/>
      <c r="NE4" s="9"/>
      <c r="NF4" s="10"/>
      <c r="NG4" s="8"/>
      <c r="NH4" s="9"/>
      <c r="NI4" s="9"/>
      <c r="NJ4" s="9"/>
      <c r="NK4" s="10"/>
      <c r="NL4" s="10"/>
      <c r="NM4" s="9"/>
      <c r="NN4" s="9"/>
      <c r="NO4" s="9"/>
      <c r="NP4" s="9"/>
      <c r="NQ4" s="10"/>
      <c r="NR4" s="8"/>
      <c r="NS4" s="9"/>
      <c r="NT4" s="9"/>
      <c r="NU4" s="9"/>
      <c r="NV4" s="10"/>
      <c r="NW4" s="10"/>
      <c r="NX4" s="9"/>
      <c r="NY4" s="9"/>
      <c r="NZ4" s="9"/>
      <c r="OA4" s="9"/>
      <c r="OB4" s="10"/>
      <c r="OC4" s="8"/>
      <c r="OD4" s="9"/>
      <c r="OE4" s="9"/>
      <c r="OF4" s="9"/>
      <c r="OG4" s="10"/>
      <c r="OH4" s="10"/>
      <c r="OI4" s="9"/>
      <c r="OJ4" s="9"/>
      <c r="OK4" s="9"/>
      <c r="OL4" s="9"/>
      <c r="OM4" s="10"/>
      <c r="ON4" s="8"/>
      <c r="OO4" s="9"/>
      <c r="OP4" s="9"/>
      <c r="OQ4" s="9"/>
      <c r="OR4" s="10"/>
      <c r="OS4" s="10"/>
      <c r="OT4" s="9"/>
      <c r="OU4" s="9"/>
      <c r="OV4" s="9"/>
      <c r="OW4" s="9"/>
      <c r="OX4" s="10"/>
      <c r="OY4" s="8"/>
      <c r="OZ4" s="9"/>
      <c r="PA4" s="9"/>
      <c r="PB4" s="9"/>
      <c r="PC4" s="10"/>
      <c r="PD4" s="10"/>
      <c r="PE4" s="9"/>
      <c r="PF4" s="9"/>
      <c r="PG4" s="9"/>
      <c r="PH4" s="9"/>
      <c r="PI4" s="10"/>
      <c r="PJ4" s="8"/>
      <c r="PK4" s="9"/>
      <c r="PL4" s="9"/>
      <c r="PM4" s="9"/>
      <c r="PN4" s="10"/>
      <c r="PO4" s="10"/>
      <c r="PP4" s="9"/>
      <c r="PQ4" s="9"/>
      <c r="PR4" s="9"/>
      <c r="PS4" s="9"/>
      <c r="PT4" s="10"/>
      <c r="PU4" s="8"/>
      <c r="PV4" s="9"/>
      <c r="PW4" s="9"/>
      <c r="PX4" s="9"/>
      <c r="PY4" s="10"/>
      <c r="PZ4" s="10"/>
      <c r="QA4" s="9"/>
      <c r="QB4" s="9"/>
      <c r="QC4" s="9"/>
      <c r="QD4" s="9"/>
      <c r="QE4" s="10"/>
      <c r="QF4" s="8"/>
      <c r="QG4" s="9"/>
      <c r="QH4" s="9"/>
      <c r="QI4" s="9"/>
      <c r="QJ4" s="10"/>
      <c r="QK4" s="10"/>
      <c r="QL4" s="9"/>
      <c r="QM4" s="9"/>
      <c r="QN4" s="9"/>
      <c r="QO4" s="9"/>
      <c r="QP4" s="10"/>
      <c r="QQ4" s="8"/>
      <c r="QR4" s="9"/>
      <c r="QS4" s="9"/>
      <c r="QT4" s="9"/>
      <c r="QU4" s="10"/>
      <c r="QV4" s="10"/>
      <c r="QW4" s="9"/>
      <c r="QX4" s="9"/>
      <c r="QY4" s="9"/>
      <c r="QZ4" s="9"/>
      <c r="RA4" s="10"/>
      <c r="RB4" s="8"/>
      <c r="RC4" s="9"/>
      <c r="RD4" s="9"/>
      <c r="RE4" s="9"/>
      <c r="RF4" s="10"/>
      <c r="RG4" s="10"/>
      <c r="RH4" s="9"/>
      <c r="RI4" s="9"/>
      <c r="RJ4" s="9"/>
      <c r="RK4" s="9"/>
      <c r="RL4" s="10"/>
      <c r="RM4" s="8"/>
      <c r="RN4" s="9"/>
      <c r="RO4" s="9"/>
      <c r="RP4" s="9"/>
      <c r="RQ4" s="10"/>
      <c r="RR4" s="10"/>
      <c r="RS4" s="9"/>
      <c r="RT4" s="9"/>
      <c r="RU4" s="9"/>
      <c r="RV4" s="9"/>
      <c r="RW4" s="10"/>
      <c r="RX4" s="8"/>
      <c r="RY4" s="9"/>
      <c r="RZ4" s="9"/>
      <c r="SA4" s="9"/>
      <c r="SB4" s="10"/>
      <c r="SC4" s="10"/>
      <c r="SD4" s="9"/>
      <c r="SE4" s="9"/>
      <c r="SF4" s="9"/>
      <c r="SG4" s="9"/>
      <c r="SH4" s="10"/>
      <c r="SI4" s="8"/>
      <c r="SJ4" s="9"/>
      <c r="SK4" s="9"/>
      <c r="SL4" s="9"/>
      <c r="SM4" s="10"/>
      <c r="SN4" s="10"/>
      <c r="SO4" s="9"/>
      <c r="SP4" s="9"/>
      <c r="SQ4" s="9"/>
      <c r="SR4" s="9"/>
      <c r="SS4" s="10"/>
      <c r="ST4" s="8"/>
      <c r="SU4" s="9"/>
      <c r="SV4" s="9"/>
      <c r="SW4" s="9"/>
      <c r="SX4" s="10"/>
      <c r="SY4" s="10"/>
      <c r="SZ4" s="9"/>
      <c r="TA4" s="9"/>
      <c r="TB4" s="9"/>
      <c r="TC4" s="9"/>
      <c r="TD4" s="10"/>
      <c r="TE4" s="8"/>
      <c r="TF4" s="9"/>
      <c r="TG4" s="9"/>
      <c r="TH4" s="9"/>
      <c r="TI4" s="10"/>
      <c r="TJ4" s="10"/>
      <c r="TK4" s="9"/>
      <c r="TL4" s="9"/>
      <c r="TM4" s="9"/>
      <c r="TN4" s="9"/>
      <c r="TO4" s="10"/>
      <c r="TP4" s="8"/>
      <c r="TQ4" s="9"/>
      <c r="TR4" s="9"/>
      <c r="TS4" s="9"/>
      <c r="TT4" s="10"/>
      <c r="TU4" s="10"/>
      <c r="TV4" s="9"/>
      <c r="TW4" s="9"/>
      <c r="TX4" s="9"/>
      <c r="TY4" s="9"/>
      <c r="TZ4" s="10"/>
      <c r="UA4" s="8"/>
      <c r="UB4" s="9"/>
      <c r="UC4" s="9"/>
      <c r="UD4" s="9"/>
      <c r="UE4" s="10"/>
      <c r="UF4" s="10"/>
      <c r="UG4" s="9"/>
      <c r="UH4" s="9"/>
      <c r="UI4" s="9"/>
      <c r="UJ4" s="9"/>
      <c r="UK4" s="10"/>
      <c r="UL4" s="8"/>
      <c r="UM4" s="9"/>
      <c r="UN4" s="9"/>
      <c r="UO4" s="9"/>
      <c r="UP4" s="10"/>
      <c r="UQ4" s="10"/>
      <c r="UR4" s="9"/>
      <c r="US4" s="9"/>
      <c r="UT4" s="9"/>
      <c r="UU4" s="9"/>
      <c r="UV4" s="10"/>
      <c r="UW4" s="8"/>
      <c r="UX4" s="9"/>
      <c r="UY4" s="9"/>
      <c r="UZ4" s="9"/>
      <c r="VA4" s="10"/>
      <c r="VB4" s="10"/>
      <c r="VC4" s="9"/>
      <c r="VD4" s="9"/>
      <c r="VE4" s="9"/>
      <c r="VF4" s="9"/>
      <c r="VG4" s="10"/>
      <c r="VH4" s="8"/>
      <c r="VI4" s="9"/>
      <c r="VJ4" s="9"/>
      <c r="VK4" s="9"/>
      <c r="VL4" s="10"/>
      <c r="VM4" s="10"/>
      <c r="VN4" s="9"/>
      <c r="VO4" s="9"/>
      <c r="VP4" s="9"/>
      <c r="VQ4" s="9"/>
      <c r="VR4" s="10"/>
      <c r="VS4" s="8"/>
      <c r="VT4" s="9"/>
      <c r="VU4" s="9"/>
      <c r="VV4" s="9"/>
      <c r="VW4" s="10"/>
      <c r="VX4" s="10"/>
      <c r="VY4" s="9"/>
      <c r="VZ4" s="9"/>
      <c r="WA4" s="9"/>
      <c r="WB4" s="9"/>
      <c r="WC4" s="10"/>
      <c r="WD4" s="8"/>
      <c r="WE4" s="9"/>
      <c r="WF4" s="9"/>
      <c r="WG4" s="9"/>
      <c r="WH4" s="10"/>
      <c r="WI4" s="10"/>
      <c r="WJ4" s="9"/>
      <c r="WK4" s="9"/>
      <c r="WL4" s="9"/>
      <c r="WM4" s="9"/>
      <c r="WN4" s="10"/>
    </row>
    <row r="5" spans="1:612" ht="23.1" customHeight="1" x14ac:dyDescent="0.25">
      <c r="A5" s="31" t="s">
        <v>265</v>
      </c>
      <c r="B5" s="34">
        <f>5182785412963+KG5-72698619+201</f>
        <v>5069748558131</v>
      </c>
      <c r="C5" s="34">
        <v>73051438571</v>
      </c>
      <c r="D5" s="34">
        <v>7690538668</v>
      </c>
      <c r="E5" s="34">
        <v>118232390</v>
      </c>
      <c r="F5" s="34">
        <v>442286835</v>
      </c>
      <c r="G5" s="34">
        <v>891734671</v>
      </c>
      <c r="H5" s="34">
        <v>63908646007</v>
      </c>
      <c r="I5" s="34">
        <v>58104516334</v>
      </c>
      <c r="J5" s="34">
        <v>1297726064</v>
      </c>
      <c r="K5" s="35">
        <v>844869465</v>
      </c>
      <c r="L5" s="31" t="s">
        <v>265</v>
      </c>
      <c r="M5" s="34">
        <v>579334369</v>
      </c>
      <c r="N5" s="34">
        <v>2441125863</v>
      </c>
      <c r="O5" s="34">
        <v>290303904</v>
      </c>
      <c r="P5" s="34">
        <v>10808902817</v>
      </c>
      <c r="Q5" s="34">
        <v>256515249</v>
      </c>
      <c r="R5" s="34">
        <v>488912776</v>
      </c>
      <c r="S5" s="34">
        <v>34400688006</v>
      </c>
      <c r="T5" s="34">
        <v>212500356</v>
      </c>
      <c r="U5" s="34">
        <v>3533844284</v>
      </c>
      <c r="V5" s="35">
        <v>1006196948</v>
      </c>
      <c r="W5" s="31" t="s">
        <v>265</v>
      </c>
      <c r="X5" s="34">
        <v>341138612</v>
      </c>
      <c r="Y5" s="34">
        <v>1118156511</v>
      </c>
      <c r="Z5" s="34">
        <v>406371417</v>
      </c>
      <c r="AA5" s="34">
        <v>62815582</v>
      </c>
      <c r="AB5" s="34">
        <v>5345598</v>
      </c>
      <c r="AC5" s="34">
        <v>9768513</v>
      </c>
      <c r="AD5" s="34">
        <v>5145959376</v>
      </c>
      <c r="AE5" s="34">
        <v>5145959376</v>
      </c>
      <c r="AF5" s="34">
        <v>45395127592</v>
      </c>
      <c r="AG5" s="35">
        <v>2831215173</v>
      </c>
      <c r="AH5" s="31" t="s">
        <v>265</v>
      </c>
      <c r="AI5" s="34">
        <v>581417329</v>
      </c>
      <c r="AJ5" s="34">
        <v>161822275</v>
      </c>
      <c r="AK5" s="34">
        <v>1655698381</v>
      </c>
      <c r="AL5" s="34">
        <v>375789252</v>
      </c>
      <c r="AM5" s="34">
        <v>904653500</v>
      </c>
      <c r="AN5" s="34">
        <v>6545090</v>
      </c>
      <c r="AO5" s="34">
        <v>2052795672</v>
      </c>
      <c r="AP5" s="34">
        <v>36776202</v>
      </c>
      <c r="AQ5" s="34">
        <v>3409057329</v>
      </c>
      <c r="AR5" s="35">
        <v>618171930</v>
      </c>
      <c r="AS5" s="31" t="s">
        <v>265</v>
      </c>
      <c r="AT5" s="34">
        <v>719891512</v>
      </c>
      <c r="AU5" s="34">
        <v>575427089</v>
      </c>
      <c r="AV5" s="34">
        <v>130050008</v>
      </c>
      <c r="AW5" s="34">
        <v>2205483215</v>
      </c>
      <c r="AX5" s="34">
        <v>2588409598</v>
      </c>
      <c r="AY5" s="34">
        <v>657684969</v>
      </c>
      <c r="AZ5" s="34">
        <v>3138775122</v>
      </c>
      <c r="BA5" s="34">
        <v>2292067603</v>
      </c>
      <c r="BB5" s="34">
        <v>698042966</v>
      </c>
      <c r="BC5" s="35">
        <v>2181169462</v>
      </c>
      <c r="BD5" s="31" t="s">
        <v>265</v>
      </c>
      <c r="BE5" s="34">
        <v>396157767</v>
      </c>
      <c r="BF5" s="34">
        <v>3026783679</v>
      </c>
      <c r="BG5" s="34">
        <v>440792393</v>
      </c>
      <c r="BH5" s="34">
        <v>1253015597</v>
      </c>
      <c r="BI5" s="34">
        <v>3125004600</v>
      </c>
      <c r="BJ5" s="34">
        <v>2214053922</v>
      </c>
      <c r="BK5" s="34">
        <v>1634668424</v>
      </c>
      <c r="BL5" s="34">
        <v>930787232</v>
      </c>
      <c r="BM5" s="34">
        <v>110650194</v>
      </c>
      <c r="BN5" s="35">
        <v>631210231</v>
      </c>
      <c r="BO5" s="31" t="s">
        <v>265</v>
      </c>
      <c r="BP5" s="34">
        <v>1545397186</v>
      </c>
      <c r="BQ5" s="34">
        <v>603807748</v>
      </c>
      <c r="BR5" s="34">
        <v>447590011</v>
      </c>
      <c r="BS5" s="34">
        <v>1144287888</v>
      </c>
      <c r="BT5" s="34">
        <v>10317453</v>
      </c>
      <c r="BU5" s="34">
        <v>48927609</v>
      </c>
      <c r="BV5" s="34">
        <v>10731981</v>
      </c>
      <c r="BW5" s="34">
        <v>3637557044</v>
      </c>
      <c r="BX5" s="34">
        <v>671992708</v>
      </c>
      <c r="BY5" s="35">
        <v>1406084833</v>
      </c>
      <c r="BZ5" s="31" t="s">
        <v>265</v>
      </c>
      <c r="CA5" s="34">
        <v>429058793</v>
      </c>
      <c r="CB5" s="34">
        <v>10496367</v>
      </c>
      <c r="CC5" s="34">
        <v>1106513901</v>
      </c>
      <c r="CD5" s="34">
        <v>1815348</v>
      </c>
      <c r="CE5" s="34">
        <v>11595094</v>
      </c>
      <c r="CF5" s="34">
        <v>3282375069</v>
      </c>
      <c r="CG5" s="34">
        <v>677437853</v>
      </c>
      <c r="CH5" s="34">
        <v>2078271572</v>
      </c>
      <c r="CI5" s="34">
        <v>114964238</v>
      </c>
      <c r="CJ5" s="35">
        <v>35651885</v>
      </c>
      <c r="CK5" s="31" t="s">
        <v>265</v>
      </c>
      <c r="CL5" s="34">
        <v>43932908</v>
      </c>
      <c r="CM5" s="34">
        <v>11695972</v>
      </c>
      <c r="CN5" s="34">
        <v>96330373</v>
      </c>
      <c r="CO5" s="34">
        <v>224090268</v>
      </c>
      <c r="CP5" s="34">
        <f>88025332510-72698619</f>
        <v>87952633891</v>
      </c>
      <c r="CQ5" s="34">
        <v>2466311726</v>
      </c>
      <c r="CR5" s="34">
        <f>48765336234-72698619</f>
        <v>48692637615</v>
      </c>
      <c r="CS5" s="34">
        <v>20172223470</v>
      </c>
      <c r="CT5" s="34">
        <v>2234121128</v>
      </c>
      <c r="CU5" s="35">
        <v>3432452245</v>
      </c>
      <c r="CV5" s="31" t="s">
        <v>265</v>
      </c>
      <c r="CW5" s="34">
        <v>101437160</v>
      </c>
      <c r="CX5" s="34">
        <v>2640063697</v>
      </c>
      <c r="CY5" s="34">
        <v>1320656990</v>
      </c>
      <c r="CZ5" s="34">
        <v>6892729860</v>
      </c>
      <c r="DA5" s="34">
        <v>19097567856</v>
      </c>
      <c r="DB5" s="34">
        <v>18241421331</v>
      </c>
      <c r="DC5" s="34">
        <v>370062887</v>
      </c>
      <c r="DD5" s="34">
        <v>486083638</v>
      </c>
      <c r="DE5" s="34">
        <v>389643912749</v>
      </c>
      <c r="DF5" s="35">
        <v>275017288</v>
      </c>
      <c r="DG5" s="31" t="s">
        <v>265</v>
      </c>
      <c r="DH5" s="34">
        <v>389368895461</v>
      </c>
      <c r="DI5" s="34">
        <v>22990179271</v>
      </c>
      <c r="DJ5" s="34">
        <v>3333951093</v>
      </c>
      <c r="DK5" s="34">
        <v>391487934</v>
      </c>
      <c r="DL5" s="34">
        <v>964822430</v>
      </c>
      <c r="DM5" s="34">
        <v>1394059452</v>
      </c>
      <c r="DN5" s="34">
        <v>786298730</v>
      </c>
      <c r="DO5" s="34">
        <v>4240430981</v>
      </c>
      <c r="DP5" s="34">
        <v>2028853859</v>
      </c>
      <c r="DQ5" s="35">
        <v>2039192553</v>
      </c>
      <c r="DR5" s="31" t="s">
        <v>265</v>
      </c>
      <c r="DS5" s="34">
        <v>4610325271</v>
      </c>
      <c r="DT5" s="34">
        <v>2100617507</v>
      </c>
      <c r="DU5" s="34">
        <v>1100139461</v>
      </c>
      <c r="DV5" s="34">
        <v>428956480153</v>
      </c>
      <c r="DW5" s="34">
        <v>331533337209</v>
      </c>
      <c r="DX5" s="34">
        <v>89933083282</v>
      </c>
      <c r="DY5" s="34">
        <v>493730217</v>
      </c>
      <c r="DZ5" s="34">
        <v>57561339</v>
      </c>
      <c r="EA5" s="34">
        <v>1169889969</v>
      </c>
      <c r="EB5" s="35">
        <v>651460781</v>
      </c>
      <c r="EC5" s="31" t="s">
        <v>265</v>
      </c>
      <c r="ED5" s="34">
        <v>473323247</v>
      </c>
      <c r="EE5" s="34">
        <v>2161867393</v>
      </c>
      <c r="EF5" s="34">
        <v>2482226716</v>
      </c>
      <c r="EG5" s="34">
        <v>44491243992</v>
      </c>
      <c r="EH5" s="34">
        <v>858736036</v>
      </c>
      <c r="EI5" s="34">
        <v>526184602</v>
      </c>
      <c r="EJ5" s="34">
        <v>407695637</v>
      </c>
      <c r="EK5" s="34">
        <v>506054249</v>
      </c>
      <c r="EL5" s="34">
        <v>20632047175</v>
      </c>
      <c r="EM5" s="35">
        <v>2482206076</v>
      </c>
      <c r="EN5" s="31" t="s">
        <v>265</v>
      </c>
      <c r="EO5" s="34">
        <v>292910676</v>
      </c>
      <c r="EP5" s="34">
        <v>413982718</v>
      </c>
      <c r="EQ5" s="34">
        <v>103562267</v>
      </c>
      <c r="ER5" s="34">
        <v>258961839</v>
      </c>
      <c r="ES5" s="34">
        <v>261377081</v>
      </c>
      <c r="ET5" s="34">
        <v>63793854</v>
      </c>
      <c r="EU5" s="34">
        <v>1347832</v>
      </c>
      <c r="EV5" s="34">
        <v>991028015</v>
      </c>
      <c r="EW5" s="34">
        <v>1754284248</v>
      </c>
      <c r="EX5" s="35">
        <v>216687430</v>
      </c>
      <c r="EY5" s="31" t="s">
        <v>265</v>
      </c>
      <c r="EZ5" s="34">
        <v>832334244</v>
      </c>
      <c r="FA5" s="34">
        <v>770418603</v>
      </c>
      <c r="FB5" s="34">
        <v>314637097</v>
      </c>
      <c r="FC5" s="34">
        <v>761845111</v>
      </c>
      <c r="FD5" s="34">
        <v>161812668</v>
      </c>
      <c r="FE5" s="34">
        <v>455038944</v>
      </c>
      <c r="FF5" s="34">
        <v>144068541</v>
      </c>
      <c r="FG5" s="34">
        <v>774571276</v>
      </c>
      <c r="FH5" s="34">
        <v>515103855</v>
      </c>
      <c r="FI5" s="35">
        <v>564631986</v>
      </c>
      <c r="FJ5" s="31" t="s">
        <v>265</v>
      </c>
      <c r="FK5" s="34">
        <v>980985527</v>
      </c>
      <c r="FL5" s="34">
        <v>266119768</v>
      </c>
      <c r="FM5" s="34">
        <v>161710206</v>
      </c>
      <c r="FN5" s="34">
        <v>304346756</v>
      </c>
      <c r="FO5" s="34">
        <v>1260384285</v>
      </c>
      <c r="FP5" s="34">
        <v>235724787</v>
      </c>
      <c r="FQ5" s="34">
        <v>290670323</v>
      </c>
      <c r="FR5" s="34">
        <v>11745028</v>
      </c>
      <c r="FS5" s="34">
        <v>24217953</v>
      </c>
      <c r="FT5" s="35">
        <v>9228885</v>
      </c>
      <c r="FU5" s="31" t="s">
        <v>265</v>
      </c>
      <c r="FV5" s="34">
        <v>5880788414</v>
      </c>
      <c r="FW5" s="34">
        <v>250137057668</v>
      </c>
      <c r="FX5" s="34">
        <v>12657504325</v>
      </c>
      <c r="FY5" s="34">
        <v>2283861565</v>
      </c>
      <c r="FZ5" s="34">
        <v>44983301465</v>
      </c>
      <c r="GA5" s="34">
        <v>3156539377</v>
      </c>
      <c r="GB5" s="34">
        <v>789494199</v>
      </c>
      <c r="GC5" s="34">
        <v>181693375043</v>
      </c>
      <c r="GD5" s="34">
        <v>255671997</v>
      </c>
      <c r="GE5" s="35">
        <v>3989611352</v>
      </c>
      <c r="GF5" s="31" t="s">
        <v>265</v>
      </c>
      <c r="GG5" s="34">
        <v>321336230</v>
      </c>
      <c r="GH5" s="34">
        <v>6362115</v>
      </c>
      <c r="GI5" s="34">
        <v>701291891609</v>
      </c>
      <c r="GJ5" s="34">
        <v>167933505329</v>
      </c>
      <c r="GK5" s="34">
        <v>9199521882</v>
      </c>
      <c r="GL5" s="34">
        <v>3668625444</v>
      </c>
      <c r="GM5" s="34">
        <v>31583815541</v>
      </c>
      <c r="GN5" s="34">
        <v>905795382</v>
      </c>
      <c r="GO5" s="34">
        <v>488000628031</v>
      </c>
      <c r="GP5" s="35">
        <v>6949046263</v>
      </c>
      <c r="GQ5" s="31" t="s">
        <v>265</v>
      </c>
      <c r="GR5" s="34">
        <v>12381233</v>
      </c>
      <c r="GS5" s="34">
        <v>731037194</v>
      </c>
      <c r="GT5" s="34">
        <v>4946026157</v>
      </c>
      <c r="GU5" s="34">
        <v>678963774</v>
      </c>
      <c r="GV5" s="34">
        <v>5058901</v>
      </c>
      <c r="GW5" s="34">
        <v>575579004</v>
      </c>
      <c r="GX5" s="34">
        <v>164083785</v>
      </c>
      <c r="GY5" s="34">
        <v>164083785</v>
      </c>
      <c r="GZ5" s="34">
        <v>3802574786</v>
      </c>
      <c r="HA5" s="35">
        <v>818817985</v>
      </c>
      <c r="HB5" s="31" t="s">
        <v>265</v>
      </c>
      <c r="HC5" s="34">
        <v>45307597</v>
      </c>
      <c r="HD5" s="34">
        <v>1528702</v>
      </c>
      <c r="HE5" s="34">
        <v>2936920502</v>
      </c>
      <c r="HF5" s="34">
        <v>571021283099</v>
      </c>
      <c r="HG5" s="34">
        <v>9133899395</v>
      </c>
      <c r="HH5" s="34">
        <v>468535291989</v>
      </c>
      <c r="HI5" s="34">
        <v>37706786937</v>
      </c>
      <c r="HJ5" s="34">
        <v>7283970420</v>
      </c>
      <c r="HK5" s="34">
        <v>16540422266</v>
      </c>
      <c r="HL5" s="35">
        <v>3339739293</v>
      </c>
      <c r="HM5" s="31" t="s">
        <v>265</v>
      </c>
      <c r="HN5" s="34">
        <v>4348988050</v>
      </c>
      <c r="HO5" s="34">
        <v>1771651608</v>
      </c>
      <c r="HP5" s="34">
        <v>643784161</v>
      </c>
      <c r="HQ5" s="34">
        <v>527696652</v>
      </c>
      <c r="HR5" s="34">
        <v>1038509495</v>
      </c>
      <c r="HS5" s="34">
        <v>253000292</v>
      </c>
      <c r="HT5" s="34">
        <v>1035360330</v>
      </c>
      <c r="HU5" s="34">
        <v>393716675</v>
      </c>
      <c r="HV5" s="34">
        <v>575676942</v>
      </c>
      <c r="HW5" s="35">
        <v>955196301</v>
      </c>
      <c r="HX5" s="31" t="s">
        <v>265</v>
      </c>
      <c r="HY5" s="34">
        <v>1351704968</v>
      </c>
      <c r="HZ5" s="34">
        <v>225666312</v>
      </c>
      <c r="IA5" s="34">
        <v>145549694</v>
      </c>
      <c r="IB5" s="34">
        <v>12094430578</v>
      </c>
      <c r="IC5" s="34">
        <v>776546066</v>
      </c>
      <c r="ID5" s="34">
        <v>169976095</v>
      </c>
      <c r="IE5" s="34">
        <v>2173718580</v>
      </c>
      <c r="IF5" s="34">
        <v>24251202378</v>
      </c>
      <c r="IG5" s="34">
        <v>17053907581</v>
      </c>
      <c r="IH5" s="35">
        <v>1357446471</v>
      </c>
      <c r="II5" s="31" t="s">
        <v>265</v>
      </c>
      <c r="IJ5" s="34">
        <v>785370115</v>
      </c>
      <c r="IK5" s="34">
        <v>4012232811</v>
      </c>
      <c r="IL5" s="34">
        <v>237289128</v>
      </c>
      <c r="IM5" s="34">
        <v>517063613</v>
      </c>
      <c r="IN5" s="34">
        <v>287892659</v>
      </c>
      <c r="IO5" s="34">
        <v>1934224739</v>
      </c>
      <c r="IP5" s="34">
        <v>1307899402</v>
      </c>
      <c r="IQ5" s="34">
        <v>280606769</v>
      </c>
      <c r="IR5" s="34">
        <v>341830476</v>
      </c>
      <c r="IS5" s="35">
        <v>3888092</v>
      </c>
      <c r="IT5" s="31" t="s">
        <v>265</v>
      </c>
      <c r="IU5" s="34">
        <v>77272855802</v>
      </c>
      <c r="IV5" s="34">
        <v>61566424589</v>
      </c>
      <c r="IW5" s="34">
        <v>2116495013</v>
      </c>
      <c r="IX5" s="34">
        <v>134323270</v>
      </c>
      <c r="IY5" s="34">
        <v>3306866964</v>
      </c>
      <c r="IZ5" s="34">
        <v>4327009996</v>
      </c>
      <c r="JA5" s="34">
        <v>1106799423</v>
      </c>
      <c r="JB5" s="34">
        <v>1732035211</v>
      </c>
      <c r="JC5" s="34">
        <v>2982901336</v>
      </c>
      <c r="JD5" s="35">
        <v>25254829523</v>
      </c>
      <c r="JE5" s="31" t="s">
        <v>265</v>
      </c>
      <c r="JF5" s="34">
        <v>4075080680</v>
      </c>
      <c r="JG5" s="34">
        <v>13885557279</v>
      </c>
      <c r="JH5" s="34">
        <v>7294191564</v>
      </c>
      <c r="JI5" s="34">
        <v>45442397403</v>
      </c>
      <c r="JJ5" s="34">
        <v>1524018317</v>
      </c>
      <c r="JK5" s="34">
        <v>37948349319</v>
      </c>
      <c r="JL5" s="34">
        <v>5194683837</v>
      </c>
      <c r="JM5" s="34">
        <v>775345930</v>
      </c>
      <c r="JN5" s="34">
        <v>2316641449</v>
      </c>
      <c r="JO5" s="35">
        <v>1047448475</v>
      </c>
      <c r="JP5" s="31" t="s">
        <v>265</v>
      </c>
      <c r="JQ5" s="34">
        <v>20439232</v>
      </c>
      <c r="JR5" s="34">
        <v>365718637</v>
      </c>
      <c r="JS5" s="34">
        <v>213052208</v>
      </c>
      <c r="JT5" s="34">
        <v>669982897</v>
      </c>
      <c r="JU5" s="34">
        <v>30525323763</v>
      </c>
      <c r="JV5" s="34">
        <v>30525323763</v>
      </c>
      <c r="JW5" s="34">
        <f>1006288715+201</f>
        <v>1006288916</v>
      </c>
      <c r="JX5" s="34">
        <v>411501350</v>
      </c>
      <c r="JY5" s="34">
        <v>418130500</v>
      </c>
      <c r="JZ5" s="35">
        <f>176656865+201</f>
        <v>176657066</v>
      </c>
      <c r="KA5" s="31" t="s">
        <v>265</v>
      </c>
      <c r="KB5" s="34">
        <v>222315819972</v>
      </c>
      <c r="KC5" s="34">
        <v>222315819972</v>
      </c>
      <c r="KD5" s="34">
        <v>2037278201492</v>
      </c>
      <c r="KE5" s="34">
        <v>1096010903379</v>
      </c>
      <c r="KF5" s="34">
        <v>941267298113</v>
      </c>
      <c r="KG5" s="36">
        <f>SUM(KG6:KG15)</f>
        <v>-112964156414</v>
      </c>
    </row>
    <row r="6" spans="1:612" ht="23.1" customHeight="1" x14ac:dyDescent="0.25">
      <c r="A6" s="31" t="s">
        <v>266</v>
      </c>
      <c r="B6" s="34">
        <f>4030066196406+KG6</f>
        <v>3927887533688</v>
      </c>
      <c r="C6" s="34">
        <v>17034132339</v>
      </c>
      <c r="D6" s="34">
        <v>3803806730</v>
      </c>
      <c r="E6" s="34">
        <v>106379110</v>
      </c>
      <c r="F6" s="34">
        <v>35110150</v>
      </c>
      <c r="G6" s="34">
        <v>598616641</v>
      </c>
      <c r="H6" s="34">
        <v>12490219708</v>
      </c>
      <c r="I6" s="34">
        <v>44971874111</v>
      </c>
      <c r="J6" s="34">
        <v>635454575</v>
      </c>
      <c r="K6" s="35">
        <v>621925229</v>
      </c>
      <c r="L6" s="31" t="s">
        <v>266</v>
      </c>
      <c r="M6" s="34">
        <v>211708694</v>
      </c>
      <c r="N6" s="34">
        <v>1697369718</v>
      </c>
      <c r="O6" s="34">
        <v>169603080</v>
      </c>
      <c r="P6" s="34">
        <v>5826882480</v>
      </c>
      <c r="Q6" s="34">
        <v>68395332</v>
      </c>
      <c r="R6" s="34">
        <v>332418679</v>
      </c>
      <c r="S6" s="34">
        <v>33993548747</v>
      </c>
      <c r="T6" s="34">
        <v>15370143</v>
      </c>
      <c r="U6" s="34">
        <v>108037037</v>
      </c>
      <c r="V6" s="35">
        <v>403791659</v>
      </c>
      <c r="W6" s="31" t="s">
        <v>266</v>
      </c>
      <c r="X6" s="34">
        <v>100388096</v>
      </c>
      <c r="Y6" s="34">
        <v>661995611</v>
      </c>
      <c r="Z6" s="34">
        <v>109406242</v>
      </c>
      <c r="AA6" s="34">
        <v>15578789</v>
      </c>
      <c r="AB6" s="34">
        <v>0</v>
      </c>
      <c r="AC6" s="34">
        <v>0</v>
      </c>
      <c r="AD6" s="34">
        <v>3387994817</v>
      </c>
      <c r="AE6" s="34">
        <v>3387994817</v>
      </c>
      <c r="AF6" s="34">
        <v>21854677546</v>
      </c>
      <c r="AG6" s="35">
        <v>2607465093</v>
      </c>
      <c r="AH6" s="31" t="s">
        <v>266</v>
      </c>
      <c r="AI6" s="34">
        <v>260927298</v>
      </c>
      <c r="AJ6" s="34">
        <v>59520258</v>
      </c>
      <c r="AK6" s="34">
        <v>585768897</v>
      </c>
      <c r="AL6" s="34">
        <v>110012290</v>
      </c>
      <c r="AM6" s="34">
        <v>739640569</v>
      </c>
      <c r="AN6" s="34">
        <v>2874976</v>
      </c>
      <c r="AO6" s="34">
        <v>721505772</v>
      </c>
      <c r="AP6" s="34">
        <v>30141516</v>
      </c>
      <c r="AQ6" s="34">
        <v>1234157247</v>
      </c>
      <c r="AR6" s="35">
        <v>223934943</v>
      </c>
      <c r="AS6" s="31" t="s">
        <v>266</v>
      </c>
      <c r="AT6" s="34">
        <v>483841508</v>
      </c>
      <c r="AU6" s="34">
        <v>300661200</v>
      </c>
      <c r="AV6" s="34">
        <v>42591978</v>
      </c>
      <c r="AW6" s="34">
        <v>1395849693</v>
      </c>
      <c r="AX6" s="34">
        <v>1944509014</v>
      </c>
      <c r="AY6" s="34">
        <v>340868171</v>
      </c>
      <c r="AZ6" s="34">
        <v>794205290</v>
      </c>
      <c r="BA6" s="34">
        <v>469260070</v>
      </c>
      <c r="BB6" s="34">
        <v>349474109</v>
      </c>
      <c r="BC6" s="35">
        <v>1387237262</v>
      </c>
      <c r="BD6" s="31" t="s">
        <v>266</v>
      </c>
      <c r="BE6" s="34">
        <v>208454731</v>
      </c>
      <c r="BF6" s="34">
        <v>900399687</v>
      </c>
      <c r="BG6" s="34">
        <v>273813859</v>
      </c>
      <c r="BH6" s="34">
        <v>577067209</v>
      </c>
      <c r="BI6" s="34">
        <v>1216904418</v>
      </c>
      <c r="BJ6" s="34">
        <v>230130632</v>
      </c>
      <c r="BK6" s="34">
        <v>1042268981</v>
      </c>
      <c r="BL6" s="34">
        <v>761834725</v>
      </c>
      <c r="BM6" s="34">
        <v>44721412</v>
      </c>
      <c r="BN6" s="35">
        <v>379083163</v>
      </c>
      <c r="BO6" s="31" t="s">
        <v>266</v>
      </c>
      <c r="BP6" s="34">
        <v>1169212874</v>
      </c>
      <c r="BQ6" s="34">
        <v>85641351</v>
      </c>
      <c r="BR6" s="34">
        <v>7842045</v>
      </c>
      <c r="BS6" s="34">
        <v>851273096</v>
      </c>
      <c r="BT6" s="34">
        <v>5490000</v>
      </c>
      <c r="BU6" s="34">
        <v>14850939</v>
      </c>
      <c r="BV6" s="34">
        <v>1241270</v>
      </c>
      <c r="BW6" s="34">
        <v>2149266893</v>
      </c>
      <c r="BX6" s="34">
        <v>272905270</v>
      </c>
      <c r="BY6" s="35">
        <v>939478714</v>
      </c>
      <c r="BZ6" s="31" t="s">
        <v>266</v>
      </c>
      <c r="CA6" s="34">
        <v>300085164</v>
      </c>
      <c r="CB6" s="34">
        <v>0</v>
      </c>
      <c r="CC6" s="34">
        <v>636797745</v>
      </c>
      <c r="CD6" s="34">
        <v>0</v>
      </c>
      <c r="CE6" s="34">
        <v>0</v>
      </c>
      <c r="CF6" s="34">
        <v>1116916250</v>
      </c>
      <c r="CG6" s="34">
        <v>143036364</v>
      </c>
      <c r="CH6" s="34">
        <v>772002111</v>
      </c>
      <c r="CI6" s="34">
        <v>77375000</v>
      </c>
      <c r="CJ6" s="35">
        <v>30480325</v>
      </c>
      <c r="CK6" s="31" t="s">
        <v>266</v>
      </c>
      <c r="CL6" s="34">
        <v>10998490</v>
      </c>
      <c r="CM6" s="34">
        <v>2971600</v>
      </c>
      <c r="CN6" s="34">
        <v>41276000</v>
      </c>
      <c r="CO6" s="34">
        <v>38776360</v>
      </c>
      <c r="CP6" s="34">
        <v>47838921603</v>
      </c>
      <c r="CQ6" s="34">
        <v>1364508438</v>
      </c>
      <c r="CR6" s="34">
        <v>30741853548</v>
      </c>
      <c r="CS6" s="34">
        <v>12653562349</v>
      </c>
      <c r="CT6" s="34">
        <v>197001963</v>
      </c>
      <c r="CU6" s="35">
        <v>786338534</v>
      </c>
      <c r="CV6" s="31" t="s">
        <v>266</v>
      </c>
      <c r="CW6" s="34">
        <v>0</v>
      </c>
      <c r="CX6" s="34">
        <v>1342370549</v>
      </c>
      <c r="CY6" s="34">
        <v>621439564</v>
      </c>
      <c r="CZ6" s="34">
        <v>131846658</v>
      </c>
      <c r="DA6" s="34">
        <v>12744115202</v>
      </c>
      <c r="DB6" s="34">
        <v>12336219758</v>
      </c>
      <c r="DC6" s="34">
        <v>79429968</v>
      </c>
      <c r="DD6" s="34">
        <v>328465476</v>
      </c>
      <c r="DE6" s="34">
        <v>283085246246</v>
      </c>
      <c r="DF6" s="35">
        <v>0</v>
      </c>
      <c r="DG6" s="31" t="s">
        <v>266</v>
      </c>
      <c r="DH6" s="34">
        <v>283085246246</v>
      </c>
      <c r="DI6" s="34">
        <v>8768439650</v>
      </c>
      <c r="DJ6" s="34">
        <v>1723117318</v>
      </c>
      <c r="DK6" s="34">
        <v>129052601</v>
      </c>
      <c r="DL6" s="34">
        <v>168398498</v>
      </c>
      <c r="DM6" s="34">
        <v>600070090</v>
      </c>
      <c r="DN6" s="34">
        <v>362475337</v>
      </c>
      <c r="DO6" s="34">
        <v>916033748</v>
      </c>
      <c r="DP6" s="34">
        <v>319475561</v>
      </c>
      <c r="DQ6" s="35">
        <v>794808204</v>
      </c>
      <c r="DR6" s="31" t="s">
        <v>266</v>
      </c>
      <c r="DS6" s="34">
        <v>1977191893</v>
      </c>
      <c r="DT6" s="34">
        <v>1159084033</v>
      </c>
      <c r="DU6" s="34">
        <v>618732367</v>
      </c>
      <c r="DV6" s="34">
        <v>321879929824</v>
      </c>
      <c r="DW6" s="34">
        <v>260626893807</v>
      </c>
      <c r="DX6" s="34">
        <v>59158048453</v>
      </c>
      <c r="DY6" s="34">
        <v>395804765</v>
      </c>
      <c r="DZ6" s="34">
        <v>38233080</v>
      </c>
      <c r="EA6" s="34">
        <v>38080000</v>
      </c>
      <c r="EB6" s="35">
        <v>205116674</v>
      </c>
      <c r="EC6" s="31" t="s">
        <v>266</v>
      </c>
      <c r="ED6" s="34">
        <v>179671206</v>
      </c>
      <c r="EE6" s="34">
        <v>1238081839</v>
      </c>
      <c r="EF6" s="34">
        <v>0</v>
      </c>
      <c r="EG6" s="34">
        <v>23431326750</v>
      </c>
      <c r="EH6" s="34">
        <v>482029255</v>
      </c>
      <c r="EI6" s="34">
        <v>458303435</v>
      </c>
      <c r="EJ6" s="34">
        <v>159945306</v>
      </c>
      <c r="EK6" s="34">
        <v>152559724</v>
      </c>
      <c r="EL6" s="34">
        <v>10393588136</v>
      </c>
      <c r="EM6" s="35">
        <v>1138698695</v>
      </c>
      <c r="EN6" s="31" t="s">
        <v>266</v>
      </c>
      <c r="EO6" s="34">
        <v>149890265</v>
      </c>
      <c r="EP6" s="34">
        <v>215531111</v>
      </c>
      <c r="EQ6" s="34">
        <v>39100605</v>
      </c>
      <c r="ER6" s="34">
        <v>208861285</v>
      </c>
      <c r="ES6" s="34">
        <v>138551140</v>
      </c>
      <c r="ET6" s="34">
        <v>27091232</v>
      </c>
      <c r="EU6" s="34">
        <v>0</v>
      </c>
      <c r="EV6" s="34">
        <v>698516718</v>
      </c>
      <c r="EW6" s="34">
        <v>1151582430</v>
      </c>
      <c r="EX6" s="35">
        <v>52541452</v>
      </c>
      <c r="EY6" s="31" t="s">
        <v>266</v>
      </c>
      <c r="EZ6" s="34">
        <v>366919125</v>
      </c>
      <c r="FA6" s="34">
        <v>102504017</v>
      </c>
      <c r="FB6" s="34">
        <v>125981435</v>
      </c>
      <c r="FC6" s="34">
        <v>315512028</v>
      </c>
      <c r="FD6" s="34">
        <v>54897963</v>
      </c>
      <c r="FE6" s="34">
        <v>398570037</v>
      </c>
      <c r="FF6" s="34">
        <v>104457663</v>
      </c>
      <c r="FG6" s="34">
        <v>339712165</v>
      </c>
      <c r="FH6" s="34">
        <v>282913544</v>
      </c>
      <c r="FI6" s="35">
        <v>224149664</v>
      </c>
      <c r="FJ6" s="31" t="s">
        <v>266</v>
      </c>
      <c r="FK6" s="34">
        <v>604707590</v>
      </c>
      <c r="FL6" s="34">
        <v>197033036</v>
      </c>
      <c r="FM6" s="34">
        <v>32023783</v>
      </c>
      <c r="FN6" s="34">
        <v>100891330</v>
      </c>
      <c r="FO6" s="34">
        <v>1009914375</v>
      </c>
      <c r="FP6" s="34">
        <v>15697784</v>
      </c>
      <c r="FQ6" s="34">
        <v>2132909</v>
      </c>
      <c r="FR6" s="34">
        <v>5168495</v>
      </c>
      <c r="FS6" s="34">
        <v>2857168</v>
      </c>
      <c r="FT6" s="35">
        <v>3522417</v>
      </c>
      <c r="FU6" s="31" t="s">
        <v>266</v>
      </c>
      <c r="FV6" s="34">
        <v>3674969433</v>
      </c>
      <c r="FW6" s="34">
        <v>148487880046</v>
      </c>
      <c r="FX6" s="34">
        <v>3548670373</v>
      </c>
      <c r="FY6" s="34">
        <v>96552548</v>
      </c>
      <c r="FZ6" s="34">
        <v>36502522333</v>
      </c>
      <c r="GA6" s="34">
        <v>1454976390</v>
      </c>
      <c r="GB6" s="34">
        <v>287936285</v>
      </c>
      <c r="GC6" s="34">
        <v>102425035385</v>
      </c>
      <c r="GD6" s="34">
        <v>30833615</v>
      </c>
      <c r="GE6" s="35">
        <v>3964148900</v>
      </c>
      <c r="GF6" s="31" t="s">
        <v>266</v>
      </c>
      <c r="GG6" s="34">
        <v>177204217</v>
      </c>
      <c r="GH6" s="34">
        <v>0</v>
      </c>
      <c r="GI6" s="34">
        <v>291827949267</v>
      </c>
      <c r="GJ6" s="34">
        <v>84683854577</v>
      </c>
      <c r="GK6" s="34">
        <v>9077748490</v>
      </c>
      <c r="GL6" s="34">
        <v>1003415693</v>
      </c>
      <c r="GM6" s="34">
        <v>17821670398</v>
      </c>
      <c r="GN6" s="34">
        <v>501467640</v>
      </c>
      <c r="GO6" s="34">
        <v>178739792469</v>
      </c>
      <c r="GP6" s="35">
        <v>1916214701</v>
      </c>
      <c r="GQ6" s="31" t="s">
        <v>266</v>
      </c>
      <c r="GR6" s="34">
        <v>3386461</v>
      </c>
      <c r="GS6" s="34">
        <v>222317995</v>
      </c>
      <c r="GT6" s="34">
        <v>1453360210</v>
      </c>
      <c r="GU6" s="34">
        <v>103484635</v>
      </c>
      <c r="GV6" s="34">
        <v>0</v>
      </c>
      <c r="GW6" s="34">
        <v>133665400</v>
      </c>
      <c r="GX6" s="34">
        <v>99868052</v>
      </c>
      <c r="GY6" s="34">
        <v>99868052</v>
      </c>
      <c r="GZ6" s="34">
        <v>1442408595</v>
      </c>
      <c r="HA6" s="35">
        <v>547264632</v>
      </c>
      <c r="HB6" s="31" t="s">
        <v>266</v>
      </c>
      <c r="HC6" s="34">
        <v>2406865</v>
      </c>
      <c r="HD6" s="34">
        <v>0</v>
      </c>
      <c r="HE6" s="34">
        <v>892737098</v>
      </c>
      <c r="HF6" s="34">
        <v>490588936239</v>
      </c>
      <c r="HG6" s="34">
        <v>2584800062</v>
      </c>
      <c r="HH6" s="34">
        <v>451696979977</v>
      </c>
      <c r="HI6" s="34">
        <v>266492754</v>
      </c>
      <c r="HJ6" s="34">
        <v>6424619632</v>
      </c>
      <c r="HK6" s="34">
        <v>8821500053</v>
      </c>
      <c r="HL6" s="35">
        <v>685884730</v>
      </c>
      <c r="HM6" s="31" t="s">
        <v>266</v>
      </c>
      <c r="HN6" s="34">
        <v>3326520228</v>
      </c>
      <c r="HO6" s="34">
        <v>501449106</v>
      </c>
      <c r="HP6" s="34">
        <v>107827771</v>
      </c>
      <c r="HQ6" s="34">
        <v>200942485</v>
      </c>
      <c r="HR6" s="34">
        <v>813827582</v>
      </c>
      <c r="HS6" s="34">
        <v>17075</v>
      </c>
      <c r="HT6" s="34">
        <v>829034516</v>
      </c>
      <c r="HU6" s="34">
        <v>260529221</v>
      </c>
      <c r="HV6" s="34">
        <v>395993711</v>
      </c>
      <c r="HW6" s="35">
        <v>236019943</v>
      </c>
      <c r="HX6" s="31" t="s">
        <v>266</v>
      </c>
      <c r="HY6" s="34">
        <v>933254593</v>
      </c>
      <c r="HZ6" s="34">
        <v>140125916</v>
      </c>
      <c r="IA6" s="34">
        <v>49673266</v>
      </c>
      <c r="IB6" s="34">
        <v>10483227082</v>
      </c>
      <c r="IC6" s="34">
        <v>392626666</v>
      </c>
      <c r="ID6" s="34">
        <v>128006790</v>
      </c>
      <c r="IE6" s="34">
        <v>1309583080</v>
      </c>
      <c r="IF6" s="34">
        <v>7635597186</v>
      </c>
      <c r="IG6" s="34">
        <v>4798721950</v>
      </c>
      <c r="IH6" s="35">
        <v>560683649</v>
      </c>
      <c r="II6" s="31" t="s">
        <v>266</v>
      </c>
      <c r="IJ6" s="34">
        <v>257678540</v>
      </c>
      <c r="IK6" s="34">
        <v>1453121791</v>
      </c>
      <c r="IL6" s="34">
        <v>144969087</v>
      </c>
      <c r="IM6" s="34">
        <v>193819889</v>
      </c>
      <c r="IN6" s="34">
        <v>226602280</v>
      </c>
      <c r="IO6" s="34">
        <v>755617117</v>
      </c>
      <c r="IP6" s="34">
        <v>700027117</v>
      </c>
      <c r="IQ6" s="34">
        <v>55590000</v>
      </c>
      <c r="IR6" s="34">
        <v>0</v>
      </c>
      <c r="IS6" s="35">
        <v>0</v>
      </c>
      <c r="IT6" s="31" t="s">
        <v>266</v>
      </c>
      <c r="IU6" s="34">
        <v>25261196384</v>
      </c>
      <c r="IV6" s="34">
        <v>22773581443</v>
      </c>
      <c r="IW6" s="34">
        <v>8914551</v>
      </c>
      <c r="IX6" s="34">
        <v>114426497</v>
      </c>
      <c r="IY6" s="34">
        <v>1195657053</v>
      </c>
      <c r="IZ6" s="34">
        <v>352051123</v>
      </c>
      <c r="JA6" s="34">
        <v>34646595</v>
      </c>
      <c r="JB6" s="34">
        <v>139789180</v>
      </c>
      <c r="JC6" s="34">
        <v>642129942</v>
      </c>
      <c r="JD6" s="35">
        <v>6639720944</v>
      </c>
      <c r="JE6" s="31" t="s">
        <v>266</v>
      </c>
      <c r="JF6" s="34">
        <v>3320439532</v>
      </c>
      <c r="JG6" s="34">
        <v>298520260</v>
      </c>
      <c r="JH6" s="34">
        <v>3020761152</v>
      </c>
      <c r="JI6" s="34">
        <v>41161071858</v>
      </c>
      <c r="JJ6" s="34">
        <v>611908095</v>
      </c>
      <c r="JK6" s="34">
        <v>36466823149</v>
      </c>
      <c r="JL6" s="34">
        <v>4082340614</v>
      </c>
      <c r="JM6" s="34">
        <v>0</v>
      </c>
      <c r="JN6" s="34">
        <v>1197611484</v>
      </c>
      <c r="JO6" s="35">
        <v>493803272</v>
      </c>
      <c r="JP6" s="31" t="s">
        <v>266</v>
      </c>
      <c r="JQ6" s="34">
        <v>5208500</v>
      </c>
      <c r="JR6" s="34">
        <v>322429412</v>
      </c>
      <c r="JS6" s="34">
        <v>92436460</v>
      </c>
      <c r="JT6" s="34">
        <v>283733840</v>
      </c>
      <c r="JU6" s="34">
        <v>19196586650</v>
      </c>
      <c r="JV6" s="34">
        <v>19196586650</v>
      </c>
      <c r="JW6" s="34">
        <v>714745301</v>
      </c>
      <c r="JX6" s="34">
        <v>183460071</v>
      </c>
      <c r="JY6" s="34">
        <v>356770282</v>
      </c>
      <c r="JZ6" s="35">
        <v>174514948</v>
      </c>
      <c r="KA6" s="31" t="s">
        <v>266</v>
      </c>
      <c r="KB6" s="34">
        <v>210937574768</v>
      </c>
      <c r="KC6" s="34">
        <v>210937574768</v>
      </c>
      <c r="KD6" s="34">
        <v>1993940376583</v>
      </c>
      <c r="KE6" s="34">
        <v>1074897941452</v>
      </c>
      <c r="KF6" s="34">
        <v>919042435131</v>
      </c>
      <c r="KG6" s="36">
        <f>-70172462746-32006199972</f>
        <v>-102178662718</v>
      </c>
    </row>
    <row r="7" spans="1:612" ht="23.1" customHeight="1" x14ac:dyDescent="0.25">
      <c r="A7" s="31" t="s">
        <v>267</v>
      </c>
      <c r="B7" s="34">
        <f>354009942800+KG7</f>
        <v>354009942800</v>
      </c>
      <c r="C7" s="34">
        <v>4408595</v>
      </c>
      <c r="D7" s="34">
        <v>0</v>
      </c>
      <c r="E7" s="34">
        <v>0</v>
      </c>
      <c r="F7" s="34">
        <v>26850</v>
      </c>
      <c r="G7" s="34">
        <v>1018745</v>
      </c>
      <c r="H7" s="34">
        <v>3363000</v>
      </c>
      <c r="I7" s="34">
        <v>255542515</v>
      </c>
      <c r="J7" s="34">
        <v>0</v>
      </c>
      <c r="K7" s="35">
        <v>0</v>
      </c>
      <c r="L7" s="31" t="s">
        <v>267</v>
      </c>
      <c r="M7" s="34">
        <v>0</v>
      </c>
      <c r="N7" s="34">
        <v>0</v>
      </c>
      <c r="O7" s="34">
        <v>329514</v>
      </c>
      <c r="P7" s="34">
        <v>3507269</v>
      </c>
      <c r="Q7" s="34">
        <v>0</v>
      </c>
      <c r="R7" s="34">
        <v>0</v>
      </c>
      <c r="S7" s="34">
        <v>0</v>
      </c>
      <c r="T7" s="34">
        <v>7978110</v>
      </c>
      <c r="U7" s="34">
        <v>243368034</v>
      </c>
      <c r="V7" s="35">
        <v>313993</v>
      </c>
      <c r="W7" s="31" t="s">
        <v>267</v>
      </c>
      <c r="X7" s="34">
        <v>0</v>
      </c>
      <c r="Y7" s="34">
        <v>45595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5066311</v>
      </c>
      <c r="AG7" s="35">
        <v>0</v>
      </c>
      <c r="AH7" s="31" t="s">
        <v>267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5">
        <v>0</v>
      </c>
      <c r="AS7" s="31" t="s">
        <v>267</v>
      </c>
      <c r="AT7" s="34">
        <v>0</v>
      </c>
      <c r="AU7" s="34">
        <v>0</v>
      </c>
      <c r="AV7" s="34">
        <v>0</v>
      </c>
      <c r="AW7" s="34">
        <v>497983</v>
      </c>
      <c r="AX7" s="34">
        <v>0</v>
      </c>
      <c r="AY7" s="34">
        <v>0</v>
      </c>
      <c r="AZ7" s="34">
        <v>672195</v>
      </c>
      <c r="BA7" s="34">
        <v>0</v>
      </c>
      <c r="BB7" s="34">
        <v>0</v>
      </c>
      <c r="BC7" s="35">
        <v>0</v>
      </c>
      <c r="BD7" s="31" t="s">
        <v>267</v>
      </c>
      <c r="BE7" s="34">
        <v>0</v>
      </c>
      <c r="BF7" s="34">
        <v>2484374</v>
      </c>
      <c r="BG7" s="34">
        <v>135214</v>
      </c>
      <c r="BH7" s="34">
        <v>0</v>
      </c>
      <c r="BI7" s="34">
        <v>330120</v>
      </c>
      <c r="BJ7" s="34">
        <v>0</v>
      </c>
      <c r="BK7" s="34">
        <v>0</v>
      </c>
      <c r="BL7" s="34">
        <v>0</v>
      </c>
      <c r="BM7" s="34">
        <v>946425</v>
      </c>
      <c r="BN7" s="35">
        <v>0</v>
      </c>
      <c r="BO7" s="31" t="s">
        <v>267</v>
      </c>
      <c r="BP7" s="34">
        <v>0</v>
      </c>
      <c r="BQ7" s="34">
        <v>0</v>
      </c>
      <c r="BR7" s="34">
        <v>0</v>
      </c>
      <c r="BS7" s="34">
        <v>0</v>
      </c>
      <c r="BT7" s="34">
        <v>0</v>
      </c>
      <c r="BU7" s="34">
        <v>0</v>
      </c>
      <c r="BV7" s="34">
        <v>0</v>
      </c>
      <c r="BW7" s="34">
        <v>2002695</v>
      </c>
      <c r="BX7" s="34">
        <v>646911</v>
      </c>
      <c r="BY7" s="35">
        <v>0</v>
      </c>
      <c r="BZ7" s="31" t="s">
        <v>267</v>
      </c>
      <c r="CA7" s="34">
        <v>2050</v>
      </c>
      <c r="CB7" s="34">
        <v>0</v>
      </c>
      <c r="CC7" s="34">
        <v>1353734</v>
      </c>
      <c r="CD7" s="34">
        <v>0</v>
      </c>
      <c r="CE7" s="34">
        <v>0</v>
      </c>
      <c r="CF7" s="34">
        <v>368724</v>
      </c>
      <c r="CG7" s="34">
        <v>0</v>
      </c>
      <c r="CH7" s="34">
        <v>105011</v>
      </c>
      <c r="CI7" s="34">
        <v>0</v>
      </c>
      <c r="CJ7" s="35">
        <v>0</v>
      </c>
      <c r="CK7" s="31" t="s">
        <v>267</v>
      </c>
      <c r="CL7" s="34">
        <v>0</v>
      </c>
      <c r="CM7" s="34">
        <v>260286</v>
      </c>
      <c r="CN7" s="34">
        <v>3427</v>
      </c>
      <c r="CO7" s="34">
        <v>0</v>
      </c>
      <c r="CP7" s="34">
        <v>1276963922</v>
      </c>
      <c r="CQ7" s="34">
        <v>0</v>
      </c>
      <c r="CR7" s="34">
        <v>972370884</v>
      </c>
      <c r="CS7" s="34">
        <v>16310615</v>
      </c>
      <c r="CT7" s="34">
        <v>0</v>
      </c>
      <c r="CU7" s="35">
        <v>287007072</v>
      </c>
      <c r="CV7" s="31" t="s">
        <v>267</v>
      </c>
      <c r="CW7" s="34">
        <v>0</v>
      </c>
      <c r="CX7" s="34">
        <v>1275351</v>
      </c>
      <c r="CY7" s="34">
        <v>0</v>
      </c>
      <c r="CZ7" s="34">
        <v>0</v>
      </c>
      <c r="DA7" s="34">
        <v>0</v>
      </c>
      <c r="DB7" s="34">
        <v>0</v>
      </c>
      <c r="DC7" s="34">
        <v>0</v>
      </c>
      <c r="DD7" s="34">
        <v>0</v>
      </c>
      <c r="DE7" s="34">
        <v>8919672299</v>
      </c>
      <c r="DF7" s="35">
        <v>0</v>
      </c>
      <c r="DG7" s="31" t="s">
        <v>267</v>
      </c>
      <c r="DH7" s="34">
        <v>8919672299</v>
      </c>
      <c r="DI7" s="34">
        <v>14535438</v>
      </c>
      <c r="DJ7" s="34">
        <v>0</v>
      </c>
      <c r="DK7" s="34">
        <v>0</v>
      </c>
      <c r="DL7" s="34">
        <v>256385</v>
      </c>
      <c r="DM7" s="34">
        <v>0</v>
      </c>
      <c r="DN7" s="34">
        <v>0</v>
      </c>
      <c r="DO7" s="34">
        <v>0</v>
      </c>
      <c r="DP7" s="34">
        <v>483532</v>
      </c>
      <c r="DQ7" s="35">
        <v>0</v>
      </c>
      <c r="DR7" s="31" t="s">
        <v>267</v>
      </c>
      <c r="DS7" s="34">
        <v>12879719</v>
      </c>
      <c r="DT7" s="34">
        <v>915802</v>
      </c>
      <c r="DU7" s="34">
        <v>0</v>
      </c>
      <c r="DV7" s="34">
        <v>532677556</v>
      </c>
      <c r="DW7" s="34">
        <v>352324708</v>
      </c>
      <c r="DX7" s="34">
        <v>149720980</v>
      </c>
      <c r="DY7" s="34">
        <v>0</v>
      </c>
      <c r="DZ7" s="34">
        <v>0</v>
      </c>
      <c r="EA7" s="34">
        <v>0</v>
      </c>
      <c r="EB7" s="35">
        <v>57084</v>
      </c>
      <c r="EC7" s="31" t="s">
        <v>267</v>
      </c>
      <c r="ED7" s="34">
        <v>3837497</v>
      </c>
      <c r="EE7" s="34">
        <v>1369553</v>
      </c>
      <c r="EF7" s="34">
        <v>25367734</v>
      </c>
      <c r="EG7" s="34">
        <v>217290612</v>
      </c>
      <c r="EH7" s="34">
        <v>0</v>
      </c>
      <c r="EI7" s="34">
        <v>0</v>
      </c>
      <c r="EJ7" s="34">
        <v>0</v>
      </c>
      <c r="EK7" s="34">
        <v>514675</v>
      </c>
      <c r="EL7" s="34">
        <v>214169206</v>
      </c>
      <c r="EM7" s="35">
        <v>261197</v>
      </c>
      <c r="EN7" s="31" t="s">
        <v>267</v>
      </c>
      <c r="EO7" s="34">
        <v>0</v>
      </c>
      <c r="EP7" s="34">
        <v>0</v>
      </c>
      <c r="EQ7" s="34">
        <v>0</v>
      </c>
      <c r="ER7" s="34">
        <v>0</v>
      </c>
      <c r="ES7" s="34">
        <v>0</v>
      </c>
      <c r="ET7" s="34">
        <v>63078</v>
      </c>
      <c r="EU7" s="34">
        <v>0</v>
      </c>
      <c r="EV7" s="34">
        <v>0</v>
      </c>
      <c r="EW7" s="34">
        <v>0</v>
      </c>
      <c r="EX7" s="35">
        <v>0</v>
      </c>
      <c r="EY7" s="31" t="s">
        <v>267</v>
      </c>
      <c r="EZ7" s="34">
        <v>10650</v>
      </c>
      <c r="FA7" s="34">
        <v>0</v>
      </c>
      <c r="FB7" s="34">
        <v>0</v>
      </c>
      <c r="FC7" s="34">
        <v>1324088</v>
      </c>
      <c r="FD7" s="34">
        <v>0</v>
      </c>
      <c r="FE7" s="34">
        <v>0</v>
      </c>
      <c r="FF7" s="34">
        <v>1800</v>
      </c>
      <c r="FG7" s="34">
        <v>19200</v>
      </c>
      <c r="FH7" s="34">
        <v>0</v>
      </c>
      <c r="FI7" s="35">
        <v>212877</v>
      </c>
      <c r="FJ7" s="31" t="s">
        <v>267</v>
      </c>
      <c r="FK7" s="34">
        <v>337805</v>
      </c>
      <c r="FL7" s="34">
        <v>0</v>
      </c>
      <c r="FM7" s="34">
        <v>0</v>
      </c>
      <c r="FN7" s="34">
        <v>0</v>
      </c>
      <c r="FO7" s="34">
        <v>376036</v>
      </c>
      <c r="FP7" s="34">
        <v>0</v>
      </c>
      <c r="FQ7" s="34">
        <v>0</v>
      </c>
      <c r="FR7" s="34">
        <v>0</v>
      </c>
      <c r="FS7" s="34">
        <v>0</v>
      </c>
      <c r="FT7" s="35">
        <v>0</v>
      </c>
      <c r="FU7" s="31" t="s">
        <v>267</v>
      </c>
      <c r="FV7" s="34">
        <v>0</v>
      </c>
      <c r="FW7" s="34">
        <v>29016320557</v>
      </c>
      <c r="FX7" s="34">
        <v>63816130</v>
      </c>
      <c r="FY7" s="34">
        <v>147539426</v>
      </c>
      <c r="FZ7" s="34">
        <v>40672</v>
      </c>
      <c r="GA7" s="34">
        <v>89486</v>
      </c>
      <c r="GB7" s="34">
        <v>187078</v>
      </c>
      <c r="GC7" s="34">
        <v>28804646878</v>
      </c>
      <c r="GD7" s="34">
        <v>0</v>
      </c>
      <c r="GE7" s="35">
        <v>0</v>
      </c>
      <c r="GF7" s="31" t="s">
        <v>267</v>
      </c>
      <c r="GG7" s="34">
        <v>887</v>
      </c>
      <c r="GH7" s="34">
        <v>0</v>
      </c>
      <c r="GI7" s="34">
        <v>262522804524</v>
      </c>
      <c r="GJ7" s="34">
        <v>13459277152</v>
      </c>
      <c r="GK7" s="34">
        <v>15769764</v>
      </c>
      <c r="GL7" s="34">
        <v>0</v>
      </c>
      <c r="GM7" s="34">
        <v>3339580617</v>
      </c>
      <c r="GN7" s="34">
        <v>26462</v>
      </c>
      <c r="GO7" s="34">
        <v>245708150529</v>
      </c>
      <c r="GP7" s="35">
        <v>322349</v>
      </c>
      <c r="GQ7" s="31" t="s">
        <v>267</v>
      </c>
      <c r="GR7" s="34">
        <v>0</v>
      </c>
      <c r="GS7" s="34">
        <v>0</v>
      </c>
      <c r="GT7" s="34">
        <v>322349</v>
      </c>
      <c r="GU7" s="34">
        <v>0</v>
      </c>
      <c r="GV7" s="34">
        <v>0</v>
      </c>
      <c r="GW7" s="34">
        <v>0</v>
      </c>
      <c r="GX7" s="34">
        <v>0</v>
      </c>
      <c r="GY7" s="34">
        <v>0</v>
      </c>
      <c r="GZ7" s="34">
        <v>938179</v>
      </c>
      <c r="HA7" s="35">
        <v>0</v>
      </c>
      <c r="HB7" s="31" t="s">
        <v>267</v>
      </c>
      <c r="HC7" s="34">
        <v>0</v>
      </c>
      <c r="HD7" s="34">
        <v>0</v>
      </c>
      <c r="HE7" s="34">
        <v>938179</v>
      </c>
      <c r="HF7" s="34">
        <v>47188152019</v>
      </c>
      <c r="HG7" s="34">
        <v>1823019253</v>
      </c>
      <c r="HH7" s="34">
        <v>9324409940</v>
      </c>
      <c r="HI7" s="34">
        <v>35524634534</v>
      </c>
      <c r="HJ7" s="34">
        <v>41385906</v>
      </c>
      <c r="HK7" s="34">
        <v>107541722</v>
      </c>
      <c r="HL7" s="35">
        <v>6640908</v>
      </c>
      <c r="HM7" s="31" t="s">
        <v>267</v>
      </c>
      <c r="HN7" s="34">
        <v>8543517</v>
      </c>
      <c r="HO7" s="34">
        <v>6819646</v>
      </c>
      <c r="HP7" s="34">
        <v>2966468</v>
      </c>
      <c r="HQ7" s="34">
        <v>4363132</v>
      </c>
      <c r="HR7" s="34">
        <v>4315392</v>
      </c>
      <c r="HS7" s="34">
        <v>7020717</v>
      </c>
      <c r="HT7" s="34">
        <v>9244239</v>
      </c>
      <c r="HU7" s="34">
        <v>4121818</v>
      </c>
      <c r="HV7" s="34">
        <v>256499</v>
      </c>
      <c r="HW7" s="35">
        <v>12531135</v>
      </c>
      <c r="HX7" s="31" t="s">
        <v>267</v>
      </c>
      <c r="HY7" s="34">
        <v>33126815</v>
      </c>
      <c r="HZ7" s="34">
        <v>5944270</v>
      </c>
      <c r="IA7" s="34">
        <v>1948112</v>
      </c>
      <c r="IB7" s="34">
        <v>252422194</v>
      </c>
      <c r="IC7" s="34">
        <v>6792049</v>
      </c>
      <c r="ID7" s="34">
        <v>0</v>
      </c>
      <c r="IE7" s="34">
        <v>103753</v>
      </c>
      <c r="IF7" s="34">
        <v>26636866</v>
      </c>
      <c r="IG7" s="34">
        <v>10384826</v>
      </c>
      <c r="IH7" s="35">
        <v>40116</v>
      </c>
      <c r="II7" s="31" t="s">
        <v>267</v>
      </c>
      <c r="IJ7" s="34">
        <v>673377</v>
      </c>
      <c r="IK7" s="34">
        <v>19732</v>
      </c>
      <c r="IL7" s="34">
        <v>0</v>
      </c>
      <c r="IM7" s="34">
        <v>120470</v>
      </c>
      <c r="IN7" s="34">
        <v>15398345</v>
      </c>
      <c r="IO7" s="34">
        <v>0</v>
      </c>
      <c r="IP7" s="34">
        <v>0</v>
      </c>
      <c r="IQ7" s="34">
        <v>0</v>
      </c>
      <c r="IR7" s="34">
        <v>0</v>
      </c>
      <c r="IS7" s="35">
        <v>0</v>
      </c>
      <c r="IT7" s="31" t="s">
        <v>267</v>
      </c>
      <c r="IU7" s="34">
        <v>283669788</v>
      </c>
      <c r="IV7" s="34">
        <v>242461690</v>
      </c>
      <c r="IW7" s="34">
        <v>0</v>
      </c>
      <c r="IX7" s="34">
        <v>3500</v>
      </c>
      <c r="IY7" s="34">
        <v>48158</v>
      </c>
      <c r="IZ7" s="34">
        <v>14495616</v>
      </c>
      <c r="JA7" s="34">
        <v>23201253</v>
      </c>
      <c r="JB7" s="34">
        <v>0</v>
      </c>
      <c r="JC7" s="34">
        <v>3459571</v>
      </c>
      <c r="JD7" s="35">
        <v>3059656451</v>
      </c>
      <c r="JE7" s="31" t="s">
        <v>267</v>
      </c>
      <c r="JF7" s="34">
        <v>4472839</v>
      </c>
      <c r="JG7" s="34">
        <v>2922895644</v>
      </c>
      <c r="JH7" s="34">
        <v>132287968</v>
      </c>
      <c r="JI7" s="34">
        <v>23288623</v>
      </c>
      <c r="JJ7" s="34">
        <v>0</v>
      </c>
      <c r="JK7" s="34">
        <v>291059</v>
      </c>
      <c r="JL7" s="34">
        <v>18742893</v>
      </c>
      <c r="JM7" s="34">
        <v>4254671</v>
      </c>
      <c r="JN7" s="34">
        <v>0</v>
      </c>
      <c r="JO7" s="35">
        <v>0</v>
      </c>
      <c r="JP7" s="31" t="s">
        <v>267</v>
      </c>
      <c r="JQ7" s="34">
        <v>0</v>
      </c>
      <c r="JR7" s="34">
        <v>0</v>
      </c>
      <c r="JS7" s="34">
        <v>0</v>
      </c>
      <c r="JT7" s="34">
        <v>0</v>
      </c>
      <c r="JU7" s="34">
        <v>75877218</v>
      </c>
      <c r="JV7" s="34">
        <v>75877218</v>
      </c>
      <c r="JW7" s="34">
        <v>11811</v>
      </c>
      <c r="JX7" s="34">
        <v>11811</v>
      </c>
      <c r="JY7" s="34">
        <v>0</v>
      </c>
      <c r="JZ7" s="35">
        <v>0</v>
      </c>
      <c r="KA7" s="31" t="s">
        <v>267</v>
      </c>
      <c r="KB7" s="34">
        <v>0</v>
      </c>
      <c r="KC7" s="34">
        <v>0</v>
      </c>
      <c r="KD7" s="34">
        <v>583735748</v>
      </c>
      <c r="KE7" s="34">
        <v>583735748</v>
      </c>
      <c r="KF7" s="34">
        <v>0</v>
      </c>
      <c r="KG7" s="37">
        <v>0</v>
      </c>
    </row>
    <row r="8" spans="1:612" ht="23.1" customHeight="1" x14ac:dyDescent="0.25">
      <c r="A8" s="31" t="s">
        <v>268</v>
      </c>
      <c r="B8" s="34">
        <f>409608543075+KG8</f>
        <v>409332101243</v>
      </c>
      <c r="C8" s="34">
        <v>7740332649</v>
      </c>
      <c r="D8" s="34">
        <v>22267413</v>
      </c>
      <c r="E8" s="34">
        <v>1638334</v>
      </c>
      <c r="F8" s="34">
        <v>36709244</v>
      </c>
      <c r="G8" s="34">
        <v>183937220</v>
      </c>
      <c r="H8" s="34">
        <v>7495780438</v>
      </c>
      <c r="I8" s="34">
        <v>7803652283</v>
      </c>
      <c r="J8" s="34">
        <v>143248283</v>
      </c>
      <c r="K8" s="35">
        <v>151090587</v>
      </c>
      <c r="L8" s="31" t="s">
        <v>268</v>
      </c>
      <c r="M8" s="34">
        <v>320476770</v>
      </c>
      <c r="N8" s="34">
        <v>710507278</v>
      </c>
      <c r="O8" s="34">
        <v>101920972</v>
      </c>
      <c r="P8" s="34">
        <v>1392551540</v>
      </c>
      <c r="Q8" s="34">
        <v>118875661</v>
      </c>
      <c r="R8" s="34">
        <v>93552134</v>
      </c>
      <c r="S8" s="34">
        <v>391447326</v>
      </c>
      <c r="T8" s="34">
        <v>135495610</v>
      </c>
      <c r="U8" s="34">
        <v>2821911617</v>
      </c>
      <c r="V8" s="35">
        <v>582762037</v>
      </c>
      <c r="W8" s="31" t="s">
        <v>268</v>
      </c>
      <c r="X8" s="34">
        <v>231840805</v>
      </c>
      <c r="Y8" s="34">
        <v>435768271</v>
      </c>
      <c r="Z8" s="34">
        <v>134347150</v>
      </c>
      <c r="AA8" s="34">
        <v>37856242</v>
      </c>
      <c r="AB8" s="34">
        <v>0</v>
      </c>
      <c r="AC8" s="34">
        <v>0</v>
      </c>
      <c r="AD8" s="34">
        <v>1320399199</v>
      </c>
      <c r="AE8" s="34">
        <v>1320399199</v>
      </c>
      <c r="AF8" s="34">
        <v>14922698076</v>
      </c>
      <c r="AG8" s="35">
        <v>162856430</v>
      </c>
      <c r="AH8" s="31" t="s">
        <v>268</v>
      </c>
      <c r="AI8" s="34">
        <v>302300701</v>
      </c>
      <c r="AJ8" s="34">
        <v>95593433</v>
      </c>
      <c r="AK8" s="34">
        <v>936256244</v>
      </c>
      <c r="AL8" s="34">
        <v>262094516</v>
      </c>
      <c r="AM8" s="34">
        <v>147499536</v>
      </c>
      <c r="AN8" s="34">
        <v>1152180</v>
      </c>
      <c r="AO8" s="34">
        <v>1267013938</v>
      </c>
      <c r="AP8" s="34">
        <v>1797192</v>
      </c>
      <c r="AQ8" s="34">
        <v>552793236</v>
      </c>
      <c r="AR8" s="35">
        <v>380021614</v>
      </c>
      <c r="AS8" s="31" t="s">
        <v>268</v>
      </c>
      <c r="AT8" s="34">
        <v>220855882</v>
      </c>
      <c r="AU8" s="34">
        <v>256558317</v>
      </c>
      <c r="AV8" s="34">
        <v>81169061</v>
      </c>
      <c r="AW8" s="34">
        <v>585002170</v>
      </c>
      <c r="AX8" s="34">
        <v>613994101</v>
      </c>
      <c r="AY8" s="34">
        <v>283455128</v>
      </c>
      <c r="AZ8" s="34">
        <v>202070940</v>
      </c>
      <c r="BA8" s="34">
        <v>199335861</v>
      </c>
      <c r="BB8" s="34">
        <v>334370072</v>
      </c>
      <c r="BC8" s="35">
        <v>749159228</v>
      </c>
      <c r="BD8" s="31" t="s">
        <v>268</v>
      </c>
      <c r="BE8" s="34">
        <v>172660253</v>
      </c>
      <c r="BF8" s="34">
        <v>653401551</v>
      </c>
      <c r="BG8" s="34">
        <v>150650897</v>
      </c>
      <c r="BH8" s="34">
        <v>650601845</v>
      </c>
      <c r="BI8" s="34">
        <v>1369001686</v>
      </c>
      <c r="BJ8" s="34">
        <v>1721796804</v>
      </c>
      <c r="BK8" s="34">
        <v>551617126</v>
      </c>
      <c r="BL8" s="34">
        <v>147603217</v>
      </c>
      <c r="BM8" s="34">
        <v>54821695</v>
      </c>
      <c r="BN8" s="35">
        <v>236100252</v>
      </c>
      <c r="BO8" s="31" t="s">
        <v>268</v>
      </c>
      <c r="BP8" s="34">
        <v>360393716</v>
      </c>
      <c r="BQ8" s="34">
        <v>501350642</v>
      </c>
      <c r="BR8" s="34">
        <v>399470394</v>
      </c>
      <c r="BS8" s="34">
        <v>275447145</v>
      </c>
      <c r="BT8" s="34">
        <v>3778270</v>
      </c>
      <c r="BU8" s="34">
        <v>30784962</v>
      </c>
      <c r="BV8" s="34">
        <v>7867841</v>
      </c>
      <c r="BW8" s="34">
        <v>1351180842</v>
      </c>
      <c r="BX8" s="34">
        <v>372852805</v>
      </c>
      <c r="BY8" s="35">
        <v>447792691</v>
      </c>
      <c r="BZ8" s="31" t="s">
        <v>268</v>
      </c>
      <c r="CA8" s="34">
        <v>100640649</v>
      </c>
      <c r="CB8" s="34">
        <v>130</v>
      </c>
      <c r="CC8" s="34">
        <v>429894567</v>
      </c>
      <c r="CD8" s="34">
        <v>0</v>
      </c>
      <c r="CE8" s="34">
        <v>0</v>
      </c>
      <c r="CF8" s="34">
        <v>1547378049</v>
      </c>
      <c r="CG8" s="34">
        <v>19862797</v>
      </c>
      <c r="CH8" s="34">
        <v>1216581338</v>
      </c>
      <c r="CI8" s="34">
        <v>35904765</v>
      </c>
      <c r="CJ8" s="35">
        <v>3604545</v>
      </c>
      <c r="CK8" s="31" t="s">
        <v>268</v>
      </c>
      <c r="CL8" s="34">
        <v>31266183</v>
      </c>
      <c r="CM8" s="34">
        <v>7360377</v>
      </c>
      <c r="CN8" s="34">
        <v>50154026</v>
      </c>
      <c r="CO8" s="34">
        <v>182644018</v>
      </c>
      <c r="CP8" s="34">
        <v>13624776106</v>
      </c>
      <c r="CQ8" s="34">
        <v>395002481</v>
      </c>
      <c r="CR8" s="34">
        <v>3188003278</v>
      </c>
      <c r="CS8" s="34">
        <v>5168215365</v>
      </c>
      <c r="CT8" s="34">
        <v>1327371518</v>
      </c>
      <c r="CU8" s="35">
        <v>1578738396</v>
      </c>
      <c r="CV8" s="31" t="s">
        <v>268</v>
      </c>
      <c r="CW8" s="34">
        <v>31581605</v>
      </c>
      <c r="CX8" s="34">
        <v>599464593</v>
      </c>
      <c r="CY8" s="34">
        <v>626678149</v>
      </c>
      <c r="CZ8" s="34">
        <v>709720721</v>
      </c>
      <c r="DA8" s="34">
        <v>4958052269</v>
      </c>
      <c r="DB8" s="34">
        <v>4594550379</v>
      </c>
      <c r="DC8" s="34">
        <v>209963767</v>
      </c>
      <c r="DD8" s="34">
        <v>153538123</v>
      </c>
      <c r="DE8" s="34">
        <v>81872335526</v>
      </c>
      <c r="DF8" s="35">
        <v>0</v>
      </c>
      <c r="DG8" s="31" t="s">
        <v>268</v>
      </c>
      <c r="DH8" s="34">
        <v>81872335526</v>
      </c>
      <c r="DI8" s="34">
        <v>12405315863</v>
      </c>
      <c r="DJ8" s="34">
        <v>1348868389</v>
      </c>
      <c r="DK8" s="34">
        <v>207518890</v>
      </c>
      <c r="DL8" s="34">
        <v>768937823</v>
      </c>
      <c r="DM8" s="34">
        <v>719746865</v>
      </c>
      <c r="DN8" s="34">
        <v>346907145</v>
      </c>
      <c r="DO8" s="34">
        <v>2965868875</v>
      </c>
      <c r="DP8" s="34">
        <v>1612944606</v>
      </c>
      <c r="DQ8" s="35">
        <v>1205233911</v>
      </c>
      <c r="DR8" s="31" t="s">
        <v>268</v>
      </c>
      <c r="DS8" s="34">
        <v>2139128011</v>
      </c>
      <c r="DT8" s="34">
        <v>882254058</v>
      </c>
      <c r="DU8" s="34">
        <v>207907290</v>
      </c>
      <c r="DV8" s="34">
        <v>90256267586</v>
      </c>
      <c r="DW8" s="34">
        <v>56806558020</v>
      </c>
      <c r="DX8" s="34">
        <v>29558369157</v>
      </c>
      <c r="DY8" s="34">
        <v>85785589</v>
      </c>
      <c r="DZ8" s="34">
        <v>14929214</v>
      </c>
      <c r="EA8" s="34">
        <v>46312810</v>
      </c>
      <c r="EB8" s="35">
        <v>319413956</v>
      </c>
      <c r="EC8" s="31" t="s">
        <v>268</v>
      </c>
      <c r="ED8" s="34">
        <v>138792531</v>
      </c>
      <c r="EE8" s="34">
        <v>829312327</v>
      </c>
      <c r="EF8" s="34">
        <v>2456793982</v>
      </c>
      <c r="EG8" s="34">
        <v>15942449303</v>
      </c>
      <c r="EH8" s="34">
        <v>305288893</v>
      </c>
      <c r="EI8" s="34">
        <v>46286969</v>
      </c>
      <c r="EJ8" s="34">
        <v>130991987</v>
      </c>
      <c r="EK8" s="34">
        <v>310528454</v>
      </c>
      <c r="EL8" s="34">
        <v>8163307760</v>
      </c>
      <c r="EM8" s="35">
        <v>1091102584</v>
      </c>
      <c r="EN8" s="31" t="s">
        <v>268</v>
      </c>
      <c r="EO8" s="34">
        <v>137542856</v>
      </c>
      <c r="EP8" s="34">
        <v>68357038</v>
      </c>
      <c r="EQ8" s="34">
        <v>55601847</v>
      </c>
      <c r="ER8" s="34">
        <v>42220266</v>
      </c>
      <c r="ES8" s="34">
        <v>116054935</v>
      </c>
      <c r="ET8" s="34">
        <v>33388798</v>
      </c>
      <c r="EU8" s="34">
        <v>0</v>
      </c>
      <c r="EV8" s="34">
        <v>171611386</v>
      </c>
      <c r="EW8" s="34">
        <v>34108619</v>
      </c>
      <c r="EX8" s="35">
        <v>141114189</v>
      </c>
      <c r="EY8" s="31" t="s">
        <v>268</v>
      </c>
      <c r="EZ8" s="34">
        <v>59272152</v>
      </c>
      <c r="FA8" s="34">
        <v>625478606</v>
      </c>
      <c r="FB8" s="34">
        <v>175407142</v>
      </c>
      <c r="FC8" s="34">
        <v>416070041</v>
      </c>
      <c r="FD8" s="34">
        <v>96973887</v>
      </c>
      <c r="FE8" s="34">
        <v>41993285</v>
      </c>
      <c r="FF8" s="34">
        <v>31137659</v>
      </c>
      <c r="FG8" s="34">
        <v>413238753</v>
      </c>
      <c r="FH8" s="34">
        <v>174573187</v>
      </c>
      <c r="FI8" s="35">
        <v>227754946</v>
      </c>
      <c r="FJ8" s="31" t="s">
        <v>268</v>
      </c>
      <c r="FK8" s="34">
        <v>346424013</v>
      </c>
      <c r="FL8" s="34">
        <v>53958526</v>
      </c>
      <c r="FM8" s="34">
        <v>117857264</v>
      </c>
      <c r="FN8" s="34">
        <v>192305068</v>
      </c>
      <c r="FO8" s="34">
        <v>239551086</v>
      </c>
      <c r="FP8" s="34">
        <v>210643184</v>
      </c>
      <c r="FQ8" s="34">
        <v>281513446</v>
      </c>
      <c r="FR8" s="34">
        <v>4579256</v>
      </c>
      <c r="FS8" s="34">
        <v>18260288</v>
      </c>
      <c r="FT8" s="35">
        <v>3216320</v>
      </c>
      <c r="FU8" s="31" t="s">
        <v>268</v>
      </c>
      <c r="FV8" s="34">
        <v>1364734613</v>
      </c>
      <c r="FW8" s="34">
        <v>46146741464</v>
      </c>
      <c r="FX8" s="34">
        <v>6761910677</v>
      </c>
      <c r="FY8" s="34">
        <v>581509421</v>
      </c>
      <c r="FZ8" s="34">
        <v>8030891827</v>
      </c>
      <c r="GA8" s="34">
        <v>895578441</v>
      </c>
      <c r="GB8" s="34">
        <v>410482058</v>
      </c>
      <c r="GC8" s="34">
        <v>29170546373</v>
      </c>
      <c r="GD8" s="34">
        <v>200903129</v>
      </c>
      <c r="GE8" s="35">
        <v>11770667</v>
      </c>
      <c r="GF8" s="31" t="s">
        <v>268</v>
      </c>
      <c r="GG8" s="34">
        <v>83148871</v>
      </c>
      <c r="GH8" s="34">
        <v>0</v>
      </c>
      <c r="GI8" s="34">
        <v>16472918368</v>
      </c>
      <c r="GJ8" s="34">
        <v>5177605205</v>
      </c>
      <c r="GK8" s="34">
        <v>3779429</v>
      </c>
      <c r="GL8" s="34">
        <v>1113278331</v>
      </c>
      <c r="GM8" s="34">
        <v>7466449628</v>
      </c>
      <c r="GN8" s="34">
        <v>325809169</v>
      </c>
      <c r="GO8" s="34">
        <v>2385996606</v>
      </c>
      <c r="GP8" s="35">
        <v>4475318417</v>
      </c>
      <c r="GQ8" s="31" t="s">
        <v>268</v>
      </c>
      <c r="GR8" s="34">
        <v>1613551</v>
      </c>
      <c r="GS8" s="34">
        <v>453240745</v>
      </c>
      <c r="GT8" s="34">
        <v>3061894446</v>
      </c>
      <c r="GU8" s="34">
        <v>552323903</v>
      </c>
      <c r="GV8" s="34">
        <v>0</v>
      </c>
      <c r="GW8" s="34">
        <v>406245772</v>
      </c>
      <c r="GX8" s="34">
        <v>51159067</v>
      </c>
      <c r="GY8" s="34">
        <v>51159067</v>
      </c>
      <c r="GZ8" s="34">
        <v>1129381467</v>
      </c>
      <c r="HA8" s="35">
        <v>217158782</v>
      </c>
      <c r="HB8" s="31" t="s">
        <v>268</v>
      </c>
      <c r="HC8" s="34">
        <v>4345167</v>
      </c>
      <c r="HD8" s="34">
        <v>0</v>
      </c>
      <c r="HE8" s="34">
        <v>907877518</v>
      </c>
      <c r="HF8" s="34">
        <v>17905035723</v>
      </c>
      <c r="HG8" s="34">
        <v>3562857798</v>
      </c>
      <c r="HH8" s="34">
        <v>3690821023</v>
      </c>
      <c r="HI8" s="34">
        <v>1272594799</v>
      </c>
      <c r="HJ8" s="34">
        <v>474343919</v>
      </c>
      <c r="HK8" s="34">
        <v>499994936</v>
      </c>
      <c r="HL8" s="35">
        <v>2302690030</v>
      </c>
      <c r="HM8" s="31" t="s">
        <v>268</v>
      </c>
      <c r="HN8" s="34">
        <v>848291584</v>
      </c>
      <c r="HO8" s="34">
        <v>1091052080</v>
      </c>
      <c r="HP8" s="34">
        <v>399868315</v>
      </c>
      <c r="HQ8" s="34">
        <v>166483688</v>
      </c>
      <c r="HR8" s="34">
        <v>68538235</v>
      </c>
      <c r="HS8" s="34">
        <v>197873253</v>
      </c>
      <c r="HT8" s="34">
        <v>158761486</v>
      </c>
      <c r="HU8" s="34">
        <v>88133939</v>
      </c>
      <c r="HV8" s="34">
        <v>126314125</v>
      </c>
      <c r="HW8" s="35">
        <v>610566658</v>
      </c>
      <c r="HX8" s="31" t="s">
        <v>268</v>
      </c>
      <c r="HY8" s="34">
        <v>334187613</v>
      </c>
      <c r="HZ8" s="34">
        <v>47068025</v>
      </c>
      <c r="IA8" s="34">
        <v>55899557</v>
      </c>
      <c r="IB8" s="34">
        <v>1084007109</v>
      </c>
      <c r="IC8" s="34">
        <v>228391081</v>
      </c>
      <c r="ID8" s="34">
        <v>35999985</v>
      </c>
      <c r="IE8" s="34">
        <v>560296485</v>
      </c>
      <c r="IF8" s="34">
        <v>15011993069</v>
      </c>
      <c r="IG8" s="34">
        <v>11609896670</v>
      </c>
      <c r="IH8" s="35">
        <v>573552608</v>
      </c>
      <c r="II8" s="31" t="s">
        <v>268</v>
      </c>
      <c r="IJ8" s="34">
        <v>162180338</v>
      </c>
      <c r="IK8" s="34">
        <v>2296129717</v>
      </c>
      <c r="IL8" s="34">
        <v>65022886</v>
      </c>
      <c r="IM8" s="34">
        <v>305143381</v>
      </c>
      <c r="IN8" s="34">
        <v>67469</v>
      </c>
      <c r="IO8" s="34">
        <v>536966079</v>
      </c>
      <c r="IP8" s="34">
        <v>384696035</v>
      </c>
      <c r="IQ8" s="34">
        <v>20723776</v>
      </c>
      <c r="IR8" s="34">
        <v>131546268</v>
      </c>
      <c r="IS8" s="35">
        <v>0</v>
      </c>
      <c r="IT8" s="31" t="s">
        <v>268</v>
      </c>
      <c r="IU8" s="34">
        <v>17013354020</v>
      </c>
      <c r="IV8" s="34">
        <v>13325957968</v>
      </c>
      <c r="IW8" s="34">
        <v>238487814</v>
      </c>
      <c r="IX8" s="34">
        <v>13213791</v>
      </c>
      <c r="IY8" s="34">
        <v>224572979</v>
      </c>
      <c r="IZ8" s="34">
        <v>1603914993</v>
      </c>
      <c r="JA8" s="34">
        <v>325003730</v>
      </c>
      <c r="JB8" s="34">
        <v>379303219</v>
      </c>
      <c r="JC8" s="34">
        <v>902899526</v>
      </c>
      <c r="JD8" s="35">
        <v>4210182236</v>
      </c>
      <c r="JE8" s="31" t="s">
        <v>268</v>
      </c>
      <c r="JF8" s="34">
        <v>142073799</v>
      </c>
      <c r="JG8" s="34">
        <v>848748731</v>
      </c>
      <c r="JH8" s="34">
        <v>3219359706</v>
      </c>
      <c r="JI8" s="34">
        <v>3374772450</v>
      </c>
      <c r="JJ8" s="34">
        <v>821485111</v>
      </c>
      <c r="JK8" s="34">
        <v>1194517400</v>
      </c>
      <c r="JL8" s="34">
        <v>642821648</v>
      </c>
      <c r="JM8" s="34">
        <v>715948291</v>
      </c>
      <c r="JN8" s="34">
        <v>1063506357</v>
      </c>
      <c r="JO8" s="35">
        <v>542395791</v>
      </c>
      <c r="JP8" s="31" t="s">
        <v>268</v>
      </c>
      <c r="JQ8" s="34">
        <v>5596677</v>
      </c>
      <c r="JR8" s="34">
        <v>25858932</v>
      </c>
      <c r="JS8" s="34">
        <v>115837381</v>
      </c>
      <c r="JT8" s="34">
        <v>373817576</v>
      </c>
      <c r="JU8" s="34">
        <v>9842789227</v>
      </c>
      <c r="JV8" s="34">
        <v>9842789227</v>
      </c>
      <c r="JW8" s="34">
        <v>136697007</v>
      </c>
      <c r="JX8" s="34">
        <v>110700283</v>
      </c>
      <c r="JY8" s="34">
        <v>25015226</v>
      </c>
      <c r="JZ8" s="35">
        <v>981498</v>
      </c>
      <c r="KA8" s="31" t="s">
        <v>268</v>
      </c>
      <c r="KB8" s="34">
        <v>0</v>
      </c>
      <c r="KC8" s="34">
        <v>0</v>
      </c>
      <c r="KD8" s="34">
        <v>18492890373</v>
      </c>
      <c r="KE8" s="34">
        <v>14082725890</v>
      </c>
      <c r="KF8" s="34">
        <v>4410164483</v>
      </c>
      <c r="KG8" s="36">
        <f>-64370104-212071728</f>
        <v>-276441832</v>
      </c>
    </row>
    <row r="9" spans="1:612" ht="23.1" customHeight="1" x14ac:dyDescent="0.25">
      <c r="A9" s="31" t="s">
        <v>269</v>
      </c>
      <c r="B9" s="34">
        <f>39071096202+KG9</f>
        <v>39071069208</v>
      </c>
      <c r="C9" s="34">
        <v>3838122580</v>
      </c>
      <c r="D9" s="34">
        <v>23460654</v>
      </c>
      <c r="E9" s="34">
        <v>5247284</v>
      </c>
      <c r="F9" s="34">
        <v>12372372</v>
      </c>
      <c r="G9" s="34">
        <v>3425179</v>
      </c>
      <c r="H9" s="34">
        <v>3793617091</v>
      </c>
      <c r="I9" s="34">
        <v>721910610</v>
      </c>
      <c r="J9" s="34"/>
      <c r="K9" s="35">
        <v>63458172</v>
      </c>
      <c r="L9" s="31" t="s">
        <v>269</v>
      </c>
      <c r="M9" s="34">
        <v>41594015</v>
      </c>
      <c r="N9" s="34">
        <v>23309046</v>
      </c>
      <c r="O9" s="34">
        <v>9927885</v>
      </c>
      <c r="P9" s="34">
        <v>236440705</v>
      </c>
      <c r="Q9" s="34">
        <v>47386965</v>
      </c>
      <c r="R9" s="34">
        <v>32556710</v>
      </c>
      <c r="S9" s="34">
        <v>8650638</v>
      </c>
      <c r="T9" s="34">
        <v>6877484</v>
      </c>
      <c r="U9" s="34">
        <v>89325799</v>
      </c>
      <c r="V9" s="35">
        <v>7320285</v>
      </c>
      <c r="W9" s="31" t="s">
        <v>269</v>
      </c>
      <c r="X9" s="34">
        <v>5207601</v>
      </c>
      <c r="Y9" s="34">
        <v>15462967</v>
      </c>
      <c r="Z9" s="34">
        <v>8786855</v>
      </c>
      <c r="AA9" s="34">
        <v>8549898</v>
      </c>
      <c r="AB9" s="34">
        <v>4211085</v>
      </c>
      <c r="AC9" s="34">
        <v>8901636</v>
      </c>
      <c r="AD9" s="34">
        <v>211638040</v>
      </c>
      <c r="AE9" s="34">
        <v>211638040</v>
      </c>
      <c r="AF9" s="34">
        <v>560599076</v>
      </c>
      <c r="AG9" s="35">
        <v>38269199</v>
      </c>
      <c r="AH9" s="31" t="s">
        <v>269</v>
      </c>
      <c r="AI9" s="34">
        <v>7433073</v>
      </c>
      <c r="AJ9" s="34">
        <v>3018253</v>
      </c>
      <c r="AK9" s="34">
        <v>38403787</v>
      </c>
      <c r="AL9" s="34">
        <v>1206805</v>
      </c>
      <c r="AM9" s="34">
        <v>1547936</v>
      </c>
      <c r="AN9" s="34">
        <v>1522637</v>
      </c>
      <c r="AO9" s="34">
        <v>27348752</v>
      </c>
      <c r="AP9" s="34">
        <v>1615062</v>
      </c>
      <c r="AQ9" s="34">
        <v>81238851</v>
      </c>
      <c r="AR9" s="35">
        <v>6222820</v>
      </c>
      <c r="AS9" s="31" t="s">
        <v>269</v>
      </c>
      <c r="AT9" s="34">
        <v>6447571</v>
      </c>
      <c r="AU9" s="34">
        <v>7108141</v>
      </c>
      <c r="AV9" s="34">
        <v>2688343</v>
      </c>
      <c r="AW9" s="34">
        <v>30006257</v>
      </c>
      <c r="AX9" s="34">
        <v>8587073</v>
      </c>
      <c r="AY9" s="34">
        <v>13968352</v>
      </c>
      <c r="AZ9" s="34">
        <v>9820038</v>
      </c>
      <c r="BA9" s="34">
        <v>7302677</v>
      </c>
      <c r="BB9" s="34">
        <v>4784727</v>
      </c>
      <c r="BC9" s="35">
        <v>18202988</v>
      </c>
      <c r="BD9" s="31" t="s">
        <v>269</v>
      </c>
      <c r="BE9" s="34">
        <v>4463043</v>
      </c>
      <c r="BF9" s="34">
        <v>18500763</v>
      </c>
      <c r="BG9" s="34">
        <v>6627305</v>
      </c>
      <c r="BH9" s="34">
        <v>7408954</v>
      </c>
      <c r="BI9" s="34">
        <v>11382821</v>
      </c>
      <c r="BJ9" s="34">
        <v>109227718</v>
      </c>
      <c r="BK9" s="34">
        <v>12371652</v>
      </c>
      <c r="BL9" s="34">
        <v>10018508</v>
      </c>
      <c r="BM9" s="34">
        <v>3750841</v>
      </c>
      <c r="BN9" s="35">
        <v>3979569</v>
      </c>
      <c r="BO9" s="31" t="s">
        <v>269</v>
      </c>
      <c r="BP9" s="34">
        <v>4811694</v>
      </c>
      <c r="BQ9" s="34">
        <v>4653445</v>
      </c>
      <c r="BR9" s="34">
        <v>34593616</v>
      </c>
      <c r="BS9" s="34">
        <v>9176509</v>
      </c>
      <c r="BT9" s="34">
        <v>716973</v>
      </c>
      <c r="BU9" s="34">
        <v>1442875</v>
      </c>
      <c r="BV9" s="34">
        <v>729448</v>
      </c>
      <c r="BW9" s="34">
        <v>75932444</v>
      </c>
      <c r="BX9" s="34">
        <v>11601695</v>
      </c>
      <c r="BY9" s="35">
        <v>8952110</v>
      </c>
      <c r="BZ9" s="31" t="s">
        <v>269</v>
      </c>
      <c r="CA9" s="34">
        <v>19314566</v>
      </c>
      <c r="CB9" s="34">
        <v>5455528</v>
      </c>
      <c r="CC9" s="34">
        <v>20256981</v>
      </c>
      <c r="CD9" s="34">
        <v>1712224</v>
      </c>
      <c r="CE9" s="34">
        <v>8639340</v>
      </c>
      <c r="CF9" s="34">
        <v>63382725</v>
      </c>
      <c r="CG9" s="34">
        <v>34115250</v>
      </c>
      <c r="CH9" s="34">
        <v>24609516</v>
      </c>
      <c r="CI9" s="34">
        <v>511510</v>
      </c>
      <c r="CJ9" s="35">
        <v>590008</v>
      </c>
      <c r="CK9" s="31" t="s">
        <v>269</v>
      </c>
      <c r="CL9" s="34">
        <v>430063</v>
      </c>
      <c r="CM9" s="34">
        <v>449861</v>
      </c>
      <c r="CN9" s="34">
        <v>1363616</v>
      </c>
      <c r="CO9" s="34">
        <v>1312901</v>
      </c>
      <c r="CP9" s="34">
        <v>1931379884</v>
      </c>
      <c r="CQ9" s="34">
        <v>142329196</v>
      </c>
      <c r="CR9" s="34">
        <v>162023434</v>
      </c>
      <c r="CS9" s="34">
        <v>809850200</v>
      </c>
      <c r="CT9" s="34">
        <v>270725686</v>
      </c>
      <c r="CU9" s="35">
        <v>128018897</v>
      </c>
      <c r="CV9" s="31" t="s">
        <v>269</v>
      </c>
      <c r="CW9" s="34">
        <v>18791570</v>
      </c>
      <c r="CX9" s="34">
        <v>300721039</v>
      </c>
      <c r="CY9" s="34">
        <v>68509612</v>
      </c>
      <c r="CZ9" s="34">
        <v>30410250</v>
      </c>
      <c r="DA9" s="34">
        <v>677104928</v>
      </c>
      <c r="DB9" s="34">
        <v>607343239</v>
      </c>
      <c r="DC9" s="34">
        <v>68316077</v>
      </c>
      <c r="DD9" s="34">
        <v>1445612</v>
      </c>
      <c r="DE9" s="34">
        <v>4932637117</v>
      </c>
      <c r="DF9" s="35">
        <v>38279805</v>
      </c>
      <c r="DG9" s="31" t="s">
        <v>269</v>
      </c>
      <c r="DH9" s="34">
        <v>4894357312</v>
      </c>
      <c r="DI9" s="34">
        <v>763308525</v>
      </c>
      <c r="DJ9" s="34">
        <v>99929746</v>
      </c>
      <c r="DK9" s="34">
        <v>40405498</v>
      </c>
      <c r="DL9" s="34">
        <v>4487003</v>
      </c>
      <c r="DM9" s="34">
        <v>30715826</v>
      </c>
      <c r="DN9" s="34">
        <v>39841116</v>
      </c>
      <c r="DO9" s="34">
        <v>44706562</v>
      </c>
      <c r="DP9" s="34">
        <v>24507398</v>
      </c>
      <c r="DQ9" s="35">
        <v>15735411</v>
      </c>
      <c r="DR9" s="31" t="s">
        <v>269</v>
      </c>
      <c r="DS9" s="34">
        <v>178506984</v>
      </c>
      <c r="DT9" s="34">
        <v>42823990</v>
      </c>
      <c r="DU9" s="34">
        <v>241648991</v>
      </c>
      <c r="DV9" s="34">
        <v>562977849</v>
      </c>
      <c r="DW9" s="34">
        <v>336930319</v>
      </c>
      <c r="DX9" s="34">
        <v>78846822</v>
      </c>
      <c r="DY9" s="34">
        <v>7571356</v>
      </c>
      <c r="DZ9" s="34">
        <v>3510817</v>
      </c>
      <c r="EA9" s="34">
        <v>38548441</v>
      </c>
      <c r="EB9" s="35">
        <v>44421867</v>
      </c>
      <c r="EC9" s="31" t="s">
        <v>269</v>
      </c>
      <c r="ED9" s="34">
        <v>24142739</v>
      </c>
      <c r="EE9" s="34">
        <v>29005488</v>
      </c>
      <c r="EF9" s="34">
        <v>0</v>
      </c>
      <c r="EG9" s="34">
        <v>1535965150</v>
      </c>
      <c r="EH9" s="34">
        <v>56976717</v>
      </c>
      <c r="EI9" s="34">
        <v>8848280</v>
      </c>
      <c r="EJ9" s="34">
        <v>108168183</v>
      </c>
      <c r="EK9" s="34">
        <v>10836355</v>
      </c>
      <c r="EL9" s="34">
        <v>499164084</v>
      </c>
      <c r="EM9" s="35">
        <v>33123433</v>
      </c>
      <c r="EN9" s="31" t="s">
        <v>269</v>
      </c>
      <c r="EO9" s="34">
        <v>3281318</v>
      </c>
      <c r="EP9" s="34">
        <v>42719136</v>
      </c>
      <c r="EQ9" s="34">
        <v>4056970</v>
      </c>
      <c r="ER9" s="34">
        <v>5402051</v>
      </c>
      <c r="ES9" s="34">
        <v>4832070</v>
      </c>
      <c r="ET9" s="34">
        <v>1613495</v>
      </c>
      <c r="EU9" s="34">
        <v>672985</v>
      </c>
      <c r="EV9" s="34">
        <v>15344869</v>
      </c>
      <c r="EW9" s="34">
        <v>4589446</v>
      </c>
      <c r="EX9" s="35">
        <v>10716664</v>
      </c>
      <c r="EY9" s="31" t="s">
        <v>269</v>
      </c>
      <c r="EZ9" s="34">
        <v>45042327</v>
      </c>
      <c r="FA9" s="34">
        <v>21176605</v>
      </c>
      <c r="FB9" s="34">
        <v>6618210</v>
      </c>
      <c r="FC9" s="34">
        <v>9426431</v>
      </c>
      <c r="FD9" s="34">
        <v>5472860</v>
      </c>
      <c r="FE9" s="34">
        <v>6076082</v>
      </c>
      <c r="FF9" s="34">
        <v>5396955</v>
      </c>
      <c r="FG9" s="34">
        <v>8375567</v>
      </c>
      <c r="FH9" s="34">
        <v>18054175</v>
      </c>
      <c r="FI9" s="35">
        <v>36869740</v>
      </c>
      <c r="FJ9" s="31" t="s">
        <v>269</v>
      </c>
      <c r="FK9" s="34">
        <v>14978977</v>
      </c>
      <c r="FL9" s="34">
        <v>6223007</v>
      </c>
      <c r="FM9" s="34">
        <v>4186965</v>
      </c>
      <c r="FN9" s="34">
        <v>5631734</v>
      </c>
      <c r="FO9" s="34">
        <v>4564804</v>
      </c>
      <c r="FP9" s="34">
        <v>5892669</v>
      </c>
      <c r="FQ9" s="34">
        <v>3678107</v>
      </c>
      <c r="FR9" s="34">
        <v>1554829</v>
      </c>
      <c r="FS9" s="34">
        <v>2057783</v>
      </c>
      <c r="FT9" s="35">
        <v>1948479</v>
      </c>
      <c r="FU9" s="31" t="s">
        <v>269</v>
      </c>
      <c r="FV9" s="34">
        <v>512392788</v>
      </c>
      <c r="FW9" s="34">
        <v>13286176668</v>
      </c>
      <c r="FX9" s="34">
        <v>2193652671</v>
      </c>
      <c r="FY9" s="34">
        <v>1220495749</v>
      </c>
      <c r="FZ9" s="34">
        <v>287165367</v>
      </c>
      <c r="GA9" s="34">
        <v>635278266</v>
      </c>
      <c r="GB9" s="34">
        <v>84814112</v>
      </c>
      <c r="GC9" s="34">
        <v>8775371251</v>
      </c>
      <c r="GD9" s="34">
        <v>22768998</v>
      </c>
      <c r="GE9" s="35">
        <v>11408002</v>
      </c>
      <c r="GF9" s="31" t="s">
        <v>269</v>
      </c>
      <c r="GG9" s="34">
        <v>50159456</v>
      </c>
      <c r="GH9" s="34">
        <v>5062796</v>
      </c>
      <c r="GI9" s="34">
        <v>2333942526</v>
      </c>
      <c r="GJ9" s="34">
        <v>810145191</v>
      </c>
      <c r="GK9" s="34">
        <v>43037857</v>
      </c>
      <c r="GL9" s="34">
        <v>1017545674</v>
      </c>
      <c r="GM9" s="34">
        <v>137772533</v>
      </c>
      <c r="GN9" s="34">
        <v>26734703</v>
      </c>
      <c r="GO9" s="34">
        <v>298706568</v>
      </c>
      <c r="GP9" s="35">
        <v>483521627</v>
      </c>
      <c r="GQ9" s="31" t="s">
        <v>269</v>
      </c>
      <c r="GR9" s="34">
        <v>4755059</v>
      </c>
      <c r="GS9" s="34">
        <v>32410616</v>
      </c>
      <c r="GT9" s="34">
        <v>397524009</v>
      </c>
      <c r="GU9" s="34">
        <v>17223307</v>
      </c>
      <c r="GV9" s="34">
        <v>4267238</v>
      </c>
      <c r="GW9" s="34">
        <v>27341398</v>
      </c>
      <c r="GX9" s="34">
        <v>7164947</v>
      </c>
      <c r="GY9" s="34">
        <v>7164947</v>
      </c>
      <c r="GZ9" s="34">
        <v>1085788404</v>
      </c>
      <c r="HA9" s="35">
        <v>50009123</v>
      </c>
      <c r="HB9" s="31" t="s">
        <v>269</v>
      </c>
      <c r="HC9" s="34">
        <v>32820555</v>
      </c>
      <c r="HD9" s="34">
        <v>1179312</v>
      </c>
      <c r="HE9" s="34">
        <v>1001779414</v>
      </c>
      <c r="HF9" s="34">
        <v>2128610352</v>
      </c>
      <c r="HG9" s="34">
        <v>465534280</v>
      </c>
      <c r="HH9" s="34">
        <v>172032228</v>
      </c>
      <c r="HI9" s="34">
        <v>54565038</v>
      </c>
      <c r="HJ9" s="34">
        <v>265564798</v>
      </c>
      <c r="HK9" s="34">
        <v>65860217</v>
      </c>
      <c r="HL9" s="35">
        <v>121636334</v>
      </c>
      <c r="HM9" s="31" t="s">
        <v>269</v>
      </c>
      <c r="HN9" s="34">
        <v>134422667</v>
      </c>
      <c r="HO9" s="34">
        <v>145649310</v>
      </c>
      <c r="HP9" s="34">
        <v>111407436</v>
      </c>
      <c r="HQ9" s="34">
        <v>22116259</v>
      </c>
      <c r="HR9" s="34">
        <v>59166853</v>
      </c>
      <c r="HS9" s="34">
        <v>28357557</v>
      </c>
      <c r="HT9" s="34">
        <v>31197422</v>
      </c>
      <c r="HU9" s="34">
        <v>27402746</v>
      </c>
      <c r="HV9" s="34">
        <v>43616712</v>
      </c>
      <c r="HW9" s="35">
        <v>76223913</v>
      </c>
      <c r="HX9" s="31" t="s">
        <v>269</v>
      </c>
      <c r="HY9" s="34">
        <v>43874060</v>
      </c>
      <c r="HZ9" s="34">
        <v>20943835</v>
      </c>
      <c r="IA9" s="34">
        <v>30073918</v>
      </c>
      <c r="IB9" s="34">
        <v>84715265</v>
      </c>
      <c r="IC9" s="34">
        <v>80676639</v>
      </c>
      <c r="ID9" s="34">
        <v>4806276</v>
      </c>
      <c r="IE9" s="34">
        <v>38766589</v>
      </c>
      <c r="IF9" s="34">
        <v>1087352159</v>
      </c>
      <c r="IG9" s="34">
        <v>328292005</v>
      </c>
      <c r="IH9" s="35">
        <v>174093954</v>
      </c>
      <c r="II9" s="31" t="s">
        <v>269</v>
      </c>
      <c r="IJ9" s="34">
        <v>330103284</v>
      </c>
      <c r="IK9" s="34">
        <v>186626783</v>
      </c>
      <c r="IL9" s="34">
        <v>17344935</v>
      </c>
      <c r="IM9" s="34">
        <v>12840127</v>
      </c>
      <c r="IN9" s="34">
        <v>38051071</v>
      </c>
      <c r="IO9" s="34">
        <v>521677435</v>
      </c>
      <c r="IP9" s="34">
        <v>180279033</v>
      </c>
      <c r="IQ9" s="34">
        <v>138543708</v>
      </c>
      <c r="IR9" s="34">
        <v>200252041</v>
      </c>
      <c r="IS9" s="35">
        <v>2602653</v>
      </c>
      <c r="IT9" s="31" t="s">
        <v>269</v>
      </c>
      <c r="IU9" s="34">
        <v>643316947</v>
      </c>
      <c r="IV9" s="34">
        <v>309352486</v>
      </c>
      <c r="IW9" s="34">
        <v>147770585</v>
      </c>
      <c r="IX9" s="34">
        <v>3386216</v>
      </c>
      <c r="IY9" s="34">
        <v>15827691</v>
      </c>
      <c r="IZ9" s="34">
        <v>52919058</v>
      </c>
      <c r="JA9" s="34">
        <v>46881609</v>
      </c>
      <c r="JB9" s="34">
        <v>25560825</v>
      </c>
      <c r="JC9" s="34">
        <v>41618477</v>
      </c>
      <c r="JD9" s="35">
        <v>571557915</v>
      </c>
      <c r="JE9" s="31" t="s">
        <v>269</v>
      </c>
      <c r="JF9" s="34">
        <v>183941410</v>
      </c>
      <c r="JG9" s="34">
        <v>84782381</v>
      </c>
      <c r="JH9" s="34">
        <v>302834124</v>
      </c>
      <c r="JI9" s="34">
        <v>324706569</v>
      </c>
      <c r="JJ9" s="34">
        <v>61522643</v>
      </c>
      <c r="JK9" s="34">
        <v>152657162</v>
      </c>
      <c r="JL9" s="34">
        <v>74340500</v>
      </c>
      <c r="JM9" s="34">
        <v>36186264</v>
      </c>
      <c r="JN9" s="34">
        <v>37870781</v>
      </c>
      <c r="JO9" s="35">
        <v>8990241</v>
      </c>
      <c r="JP9" s="31" t="s">
        <v>269</v>
      </c>
      <c r="JQ9" s="34">
        <v>8736381</v>
      </c>
      <c r="JR9" s="34">
        <v>6701647</v>
      </c>
      <c r="JS9" s="34">
        <v>3090180</v>
      </c>
      <c r="JT9" s="34">
        <v>10352332</v>
      </c>
      <c r="JU9" s="34">
        <v>479481705</v>
      </c>
      <c r="JV9" s="34">
        <v>479481705</v>
      </c>
      <c r="JW9" s="34">
        <v>8822244</v>
      </c>
      <c r="JX9" s="34">
        <v>4882037</v>
      </c>
      <c r="JY9" s="34">
        <v>3586406</v>
      </c>
      <c r="JZ9" s="35">
        <v>353801</v>
      </c>
      <c r="KA9" s="31" t="s">
        <v>269</v>
      </c>
      <c r="KB9" s="34">
        <v>0</v>
      </c>
      <c r="KC9" s="34">
        <v>0</v>
      </c>
      <c r="KD9" s="34">
        <v>196146995</v>
      </c>
      <c r="KE9" s="34">
        <v>0</v>
      </c>
      <c r="KF9" s="34">
        <v>196146995</v>
      </c>
      <c r="KG9" s="36">
        <v>-26994</v>
      </c>
    </row>
    <row r="10" spans="1:612" ht="23.1" customHeight="1" x14ac:dyDescent="0.25">
      <c r="A10" s="31" t="s">
        <v>270</v>
      </c>
      <c r="B10" s="34">
        <f>22536132000++KG10+201</f>
        <v>22536132201</v>
      </c>
      <c r="C10" s="34">
        <v>186723449</v>
      </c>
      <c r="D10" s="34">
        <v>42593444</v>
      </c>
      <c r="E10" s="34">
        <v>2973506</v>
      </c>
      <c r="F10" s="34">
        <v>1019662</v>
      </c>
      <c r="G10" s="34">
        <v>508976</v>
      </c>
      <c r="H10" s="34">
        <v>139627861</v>
      </c>
      <c r="I10" s="34">
        <v>154015997</v>
      </c>
      <c r="J10" s="34">
        <v>16972304</v>
      </c>
      <c r="K10" s="35">
        <v>4284951</v>
      </c>
      <c r="L10" s="31" t="s">
        <v>270</v>
      </c>
      <c r="M10" s="34">
        <v>3010582</v>
      </c>
      <c r="N10" s="34">
        <v>952045</v>
      </c>
      <c r="O10" s="34">
        <v>2289867</v>
      </c>
      <c r="P10" s="34">
        <v>8677310</v>
      </c>
      <c r="Q10" s="34">
        <v>3949337</v>
      </c>
      <c r="R10" s="34">
        <v>2795028</v>
      </c>
      <c r="S10" s="34">
        <v>3265227</v>
      </c>
      <c r="T10" s="34">
        <v>23210074</v>
      </c>
      <c r="U10" s="34">
        <v>66320540</v>
      </c>
      <c r="V10" s="35">
        <v>4138379</v>
      </c>
      <c r="W10" s="31" t="s">
        <v>270</v>
      </c>
      <c r="X10" s="34">
        <v>1736491</v>
      </c>
      <c r="Y10" s="34">
        <v>4053787</v>
      </c>
      <c r="Z10" s="34">
        <v>7023783</v>
      </c>
      <c r="AA10" s="34">
        <v>263074</v>
      </c>
      <c r="AB10" s="34">
        <v>490183</v>
      </c>
      <c r="AC10" s="34">
        <v>583035</v>
      </c>
      <c r="AD10" s="34">
        <v>162019796</v>
      </c>
      <c r="AE10" s="34">
        <v>162019796</v>
      </c>
      <c r="AF10" s="34">
        <v>246507673</v>
      </c>
      <c r="AG10" s="35">
        <v>9478131</v>
      </c>
      <c r="AH10" s="31" t="s">
        <v>270</v>
      </c>
      <c r="AI10" s="34">
        <v>2856567</v>
      </c>
      <c r="AJ10" s="34">
        <v>741674</v>
      </c>
      <c r="AK10" s="34">
        <v>12369689</v>
      </c>
      <c r="AL10" s="34">
        <v>955304</v>
      </c>
      <c r="AM10" s="34">
        <v>1255009</v>
      </c>
      <c r="AN10" s="34">
        <v>187829</v>
      </c>
      <c r="AO10" s="34">
        <v>13979585</v>
      </c>
      <c r="AP10" s="34">
        <v>338606</v>
      </c>
      <c r="AQ10" s="34">
        <v>7871915</v>
      </c>
      <c r="AR10" s="35">
        <v>4977857</v>
      </c>
      <c r="AS10" s="31" t="s">
        <v>270</v>
      </c>
      <c r="AT10" s="34">
        <v>4820883</v>
      </c>
      <c r="AU10" s="34">
        <v>6108213</v>
      </c>
      <c r="AV10" s="34">
        <v>1477803</v>
      </c>
      <c r="AW10" s="34">
        <v>11334177</v>
      </c>
      <c r="AX10" s="34">
        <v>9184198</v>
      </c>
      <c r="AY10" s="34">
        <v>2546369</v>
      </c>
      <c r="AZ10" s="34">
        <v>14754259</v>
      </c>
      <c r="BA10" s="34">
        <v>10460460</v>
      </c>
      <c r="BB10" s="34">
        <v>6127644</v>
      </c>
      <c r="BC10" s="35">
        <v>12824286</v>
      </c>
      <c r="BD10" s="31" t="s">
        <v>270</v>
      </c>
      <c r="BE10" s="34">
        <v>3831258</v>
      </c>
      <c r="BF10" s="34">
        <v>7796922</v>
      </c>
      <c r="BG10" s="34">
        <v>3587105</v>
      </c>
      <c r="BH10" s="34">
        <v>13271770</v>
      </c>
      <c r="BI10" s="34">
        <v>14906310</v>
      </c>
      <c r="BJ10" s="34">
        <v>15484044</v>
      </c>
      <c r="BK10" s="34">
        <v>14454539</v>
      </c>
      <c r="BL10" s="34">
        <v>4799716</v>
      </c>
      <c r="BM10" s="34">
        <v>2730442</v>
      </c>
      <c r="BN10" s="35">
        <v>8164119</v>
      </c>
      <c r="BO10" s="31" t="s">
        <v>270</v>
      </c>
      <c r="BP10" s="34">
        <v>6611217</v>
      </c>
      <c r="BQ10" s="34">
        <v>7689868</v>
      </c>
      <c r="BR10" s="34">
        <v>3972011</v>
      </c>
      <c r="BS10" s="34">
        <v>3066379</v>
      </c>
      <c r="BT10" s="34">
        <v>91208</v>
      </c>
      <c r="BU10" s="34">
        <v>957564</v>
      </c>
      <c r="BV10" s="34">
        <v>442743</v>
      </c>
      <c r="BW10" s="34">
        <v>18882969</v>
      </c>
      <c r="BX10" s="34">
        <v>7037614</v>
      </c>
      <c r="BY10" s="35">
        <v>5343914</v>
      </c>
      <c r="BZ10" s="31" t="s">
        <v>270</v>
      </c>
      <c r="CA10" s="34">
        <v>2502864</v>
      </c>
      <c r="CB10" s="34">
        <v>1119232</v>
      </c>
      <c r="CC10" s="34">
        <v>2295896</v>
      </c>
      <c r="CD10" s="34">
        <v>9222</v>
      </c>
      <c r="CE10" s="34">
        <v>574227</v>
      </c>
      <c r="CF10" s="34">
        <v>30912842</v>
      </c>
      <c r="CG10" s="34">
        <v>14569123</v>
      </c>
      <c r="CH10" s="34">
        <v>12991085</v>
      </c>
      <c r="CI10" s="34">
        <v>589209</v>
      </c>
      <c r="CJ10" s="35">
        <v>553820</v>
      </c>
      <c r="CK10" s="31" t="s">
        <v>270</v>
      </c>
      <c r="CL10" s="34">
        <v>1018971</v>
      </c>
      <c r="CM10" s="34">
        <v>41882</v>
      </c>
      <c r="CN10" s="34">
        <v>635612</v>
      </c>
      <c r="CO10" s="34">
        <v>513140</v>
      </c>
      <c r="CP10" s="34">
        <v>5978033055</v>
      </c>
      <c r="CQ10" s="34">
        <v>25827967</v>
      </c>
      <c r="CR10" s="34">
        <v>92096552</v>
      </c>
      <c r="CS10" s="34">
        <v>929639191</v>
      </c>
      <c r="CT10" s="34">
        <v>11726282</v>
      </c>
      <c r="CU10" s="35">
        <v>135558681</v>
      </c>
      <c r="CV10" s="31" t="s">
        <v>270</v>
      </c>
      <c r="CW10" s="34">
        <v>4085902</v>
      </c>
      <c r="CX10" s="34">
        <v>153087291</v>
      </c>
      <c r="CY10" s="34">
        <v>2655615</v>
      </c>
      <c r="CZ10" s="34">
        <v>4623355574</v>
      </c>
      <c r="DA10" s="34">
        <v>489540590</v>
      </c>
      <c r="DB10" s="34">
        <v>483347996</v>
      </c>
      <c r="DC10" s="34">
        <v>4907107</v>
      </c>
      <c r="DD10" s="34">
        <v>1285487</v>
      </c>
      <c r="DE10" s="34">
        <v>1266873199</v>
      </c>
      <c r="DF10" s="35">
        <v>4565704</v>
      </c>
      <c r="DG10" s="31" t="s">
        <v>270</v>
      </c>
      <c r="DH10" s="34">
        <v>1262307495</v>
      </c>
      <c r="DI10" s="34">
        <v>158827462</v>
      </c>
      <c r="DJ10" s="34">
        <v>55095513</v>
      </c>
      <c r="DK10" s="34">
        <v>4571188</v>
      </c>
      <c r="DL10" s="34">
        <v>222170</v>
      </c>
      <c r="DM10" s="34">
        <v>12015664</v>
      </c>
      <c r="DN10" s="34">
        <v>6602438</v>
      </c>
      <c r="DO10" s="34">
        <v>10214231</v>
      </c>
      <c r="DP10" s="34">
        <v>19239396</v>
      </c>
      <c r="DQ10" s="35">
        <v>5135068</v>
      </c>
      <c r="DR10" s="31" t="s">
        <v>270</v>
      </c>
      <c r="DS10" s="34">
        <v>33359590</v>
      </c>
      <c r="DT10" s="34">
        <v>6241726</v>
      </c>
      <c r="DU10" s="34">
        <v>6130478</v>
      </c>
      <c r="DV10" s="34">
        <v>95265143</v>
      </c>
      <c r="DW10" s="34">
        <v>7183565</v>
      </c>
      <c r="DX10" s="34">
        <v>14459355</v>
      </c>
      <c r="DY10" s="34">
        <v>793877</v>
      </c>
      <c r="DZ10" s="34">
        <v>21800</v>
      </c>
      <c r="EA10" s="34">
        <v>2595555</v>
      </c>
      <c r="EB10" s="35">
        <v>2726046</v>
      </c>
      <c r="EC10" s="31" t="s">
        <v>270</v>
      </c>
      <c r="ED10" s="34">
        <v>59070961</v>
      </c>
      <c r="EE10" s="34">
        <v>8413984</v>
      </c>
      <c r="EF10" s="34">
        <v>0</v>
      </c>
      <c r="EG10" s="34">
        <v>508870385</v>
      </c>
      <c r="EH10" s="34">
        <v>6247020</v>
      </c>
      <c r="EI10" s="34">
        <v>3136262</v>
      </c>
      <c r="EJ10" s="34">
        <v>1602997</v>
      </c>
      <c r="EK10" s="34">
        <v>15355971</v>
      </c>
      <c r="EL10" s="34">
        <v>196560267</v>
      </c>
      <c r="EM10" s="35">
        <v>13888158</v>
      </c>
      <c r="EN10" s="31" t="s">
        <v>270</v>
      </c>
      <c r="EO10" s="34">
        <v>605827</v>
      </c>
      <c r="EP10" s="34">
        <v>52109997</v>
      </c>
      <c r="EQ10" s="34">
        <v>1727707</v>
      </c>
      <c r="ER10" s="34">
        <v>546323</v>
      </c>
      <c r="ES10" s="34">
        <v>261822</v>
      </c>
      <c r="ET10" s="34">
        <v>403130</v>
      </c>
      <c r="EU10" s="34">
        <v>10303</v>
      </c>
      <c r="EV10" s="34">
        <v>4985781</v>
      </c>
      <c r="EW10" s="34">
        <v>447365</v>
      </c>
      <c r="EX10" s="35">
        <v>3353175</v>
      </c>
      <c r="EY10" s="31" t="s">
        <v>270</v>
      </c>
      <c r="EZ10" s="34">
        <v>5722287</v>
      </c>
      <c r="FA10" s="34">
        <v>1917205</v>
      </c>
      <c r="FB10" s="34">
        <v>2689369</v>
      </c>
      <c r="FC10" s="34">
        <v>4541877</v>
      </c>
      <c r="FD10" s="34">
        <v>341469</v>
      </c>
      <c r="FE10" s="34">
        <v>2366019</v>
      </c>
      <c r="FF10" s="34">
        <v>939842</v>
      </c>
      <c r="FG10" s="34">
        <v>467265</v>
      </c>
      <c r="FH10" s="34">
        <v>3975791</v>
      </c>
      <c r="FI10" s="35">
        <v>30443039</v>
      </c>
      <c r="FJ10" s="31" t="s">
        <v>270</v>
      </c>
      <c r="FK10" s="34">
        <v>4877244</v>
      </c>
      <c r="FL10" s="34">
        <v>4630087</v>
      </c>
      <c r="FM10" s="34">
        <v>931262</v>
      </c>
      <c r="FN10" s="34">
        <v>1197457</v>
      </c>
      <c r="FO10" s="34">
        <v>1282299</v>
      </c>
      <c r="FP10" s="34">
        <v>570078</v>
      </c>
      <c r="FQ10" s="34">
        <v>712578</v>
      </c>
      <c r="FR10" s="34">
        <v>12474</v>
      </c>
      <c r="FS10" s="34">
        <v>97944</v>
      </c>
      <c r="FT10" s="35">
        <v>303871</v>
      </c>
      <c r="FU10" s="31" t="s">
        <v>270</v>
      </c>
      <c r="FV10" s="34">
        <v>139608823</v>
      </c>
      <c r="FW10" s="34">
        <v>510444685</v>
      </c>
      <c r="FX10" s="34">
        <v>24242291</v>
      </c>
      <c r="FY10" s="34">
        <v>204869875</v>
      </c>
      <c r="FZ10" s="34">
        <v>42530785</v>
      </c>
      <c r="GA10" s="34">
        <v>17306730</v>
      </c>
      <c r="GB10" s="34">
        <v>4086716</v>
      </c>
      <c r="GC10" s="34">
        <v>205688597</v>
      </c>
      <c r="GD10" s="34">
        <v>624693</v>
      </c>
      <c r="GE10" s="35">
        <v>1750761</v>
      </c>
      <c r="GF10" s="31" t="s">
        <v>270</v>
      </c>
      <c r="GG10" s="34">
        <v>8311129</v>
      </c>
      <c r="GH10" s="34">
        <v>1033108</v>
      </c>
      <c r="GI10" s="34">
        <v>1295820824</v>
      </c>
      <c r="GJ10" s="34">
        <v>349131818</v>
      </c>
      <c r="GK10" s="34">
        <v>1715197</v>
      </c>
      <c r="GL10" s="34">
        <v>482321652</v>
      </c>
      <c r="GM10" s="34">
        <v>95245642</v>
      </c>
      <c r="GN10" s="34">
        <v>37517758</v>
      </c>
      <c r="GO10" s="34">
        <v>329888757</v>
      </c>
      <c r="GP10" s="35">
        <v>18344015</v>
      </c>
      <c r="GQ10" s="31" t="s">
        <v>270</v>
      </c>
      <c r="GR10" s="34">
        <v>1282501</v>
      </c>
      <c r="GS10" s="34">
        <v>5694538</v>
      </c>
      <c r="GT10" s="34">
        <v>8027387</v>
      </c>
      <c r="GU10" s="34">
        <v>2085211</v>
      </c>
      <c r="GV10" s="34">
        <v>80693</v>
      </c>
      <c r="GW10" s="34">
        <v>1173685</v>
      </c>
      <c r="GX10" s="34">
        <v>2617979</v>
      </c>
      <c r="GY10" s="34">
        <v>2617979</v>
      </c>
      <c r="GZ10" s="34">
        <v>23581586</v>
      </c>
      <c r="HA10" s="35">
        <v>2186744</v>
      </c>
      <c r="HB10" s="31" t="s">
        <v>270</v>
      </c>
      <c r="HC10" s="34">
        <v>2481934</v>
      </c>
      <c r="HD10" s="34">
        <v>214854</v>
      </c>
      <c r="HE10" s="34">
        <v>18698054</v>
      </c>
      <c r="HF10" s="34">
        <v>976822821</v>
      </c>
      <c r="HG10" s="34">
        <v>387217544</v>
      </c>
      <c r="HH10" s="34">
        <v>164252044</v>
      </c>
      <c r="HI10" s="34">
        <v>18588099</v>
      </c>
      <c r="HJ10" s="34">
        <v>21178675</v>
      </c>
      <c r="HK10" s="34">
        <v>16240422</v>
      </c>
      <c r="HL10" s="35">
        <v>147498443</v>
      </c>
      <c r="HM10" s="31" t="s">
        <v>270</v>
      </c>
      <c r="HN10" s="34">
        <v>9748400</v>
      </c>
      <c r="HO10" s="34">
        <v>2724278</v>
      </c>
      <c r="HP10" s="34">
        <v>2608351</v>
      </c>
      <c r="HQ10" s="34">
        <v>4676490</v>
      </c>
      <c r="HR10" s="34">
        <v>5966120</v>
      </c>
      <c r="HS10" s="34">
        <v>5558339</v>
      </c>
      <c r="HT10" s="34">
        <v>2088516</v>
      </c>
      <c r="HU10" s="34">
        <v>2830846</v>
      </c>
      <c r="HV10" s="34">
        <v>4350378</v>
      </c>
      <c r="HW10" s="35">
        <v>3116986</v>
      </c>
      <c r="HX10" s="31" t="s">
        <v>270</v>
      </c>
      <c r="HY10" s="34">
        <v>3570555</v>
      </c>
      <c r="HZ10" s="34">
        <v>4655466</v>
      </c>
      <c r="IA10" s="34">
        <v>3625062</v>
      </c>
      <c r="IB10" s="34">
        <v>136259303</v>
      </c>
      <c r="IC10" s="34">
        <v>14120281</v>
      </c>
      <c r="ID10" s="34">
        <v>728071</v>
      </c>
      <c r="IE10" s="34">
        <v>15220152</v>
      </c>
      <c r="IF10" s="34">
        <v>87569797</v>
      </c>
      <c r="IG10" s="34">
        <v>34130947</v>
      </c>
      <c r="IH10" s="35">
        <v>16233172</v>
      </c>
      <c r="II10" s="31" t="s">
        <v>270</v>
      </c>
      <c r="IJ10" s="34">
        <v>2597230</v>
      </c>
      <c r="IK10" s="34">
        <v>31290195</v>
      </c>
      <c r="IL10" s="34">
        <v>1858695</v>
      </c>
      <c r="IM10" s="34">
        <v>667683</v>
      </c>
      <c r="IN10" s="34">
        <v>791875</v>
      </c>
      <c r="IO10" s="34">
        <v>84287523</v>
      </c>
      <c r="IP10" s="34">
        <v>26358127</v>
      </c>
      <c r="IQ10" s="34">
        <v>53386377</v>
      </c>
      <c r="IR10" s="34">
        <v>4180731</v>
      </c>
      <c r="IS10" s="35">
        <v>362288</v>
      </c>
      <c r="IT10" s="31" t="s">
        <v>270</v>
      </c>
      <c r="IU10" s="34">
        <v>107702778</v>
      </c>
      <c r="IV10" s="34">
        <v>32719153</v>
      </c>
      <c r="IW10" s="34">
        <v>28349155</v>
      </c>
      <c r="IX10" s="34">
        <v>991243</v>
      </c>
      <c r="IY10" s="34">
        <v>11612390</v>
      </c>
      <c r="IZ10" s="34">
        <v>13207118</v>
      </c>
      <c r="JA10" s="34">
        <v>10589821</v>
      </c>
      <c r="JB10" s="34">
        <v>1231035</v>
      </c>
      <c r="JC10" s="34">
        <v>9002863</v>
      </c>
      <c r="JD10" s="35">
        <v>9756685454</v>
      </c>
      <c r="JE10" s="31" t="s">
        <v>270</v>
      </c>
      <c r="JF10" s="34">
        <v>195936822</v>
      </c>
      <c r="JG10" s="34">
        <v>9067074889</v>
      </c>
      <c r="JH10" s="34">
        <v>493673743</v>
      </c>
      <c r="JI10" s="34">
        <v>52833718</v>
      </c>
      <c r="JJ10" s="34">
        <v>6801526</v>
      </c>
      <c r="JK10" s="34">
        <v>12591734</v>
      </c>
      <c r="JL10" s="34">
        <v>24473330</v>
      </c>
      <c r="JM10" s="34">
        <v>8967128</v>
      </c>
      <c r="JN10" s="34">
        <v>6414653</v>
      </c>
      <c r="JO10" s="35">
        <v>1216008</v>
      </c>
      <c r="JP10" s="31" t="s">
        <v>270</v>
      </c>
      <c r="JQ10" s="34">
        <v>167665</v>
      </c>
      <c r="JR10" s="34">
        <v>3322074</v>
      </c>
      <c r="JS10" s="34">
        <v>54165</v>
      </c>
      <c r="JT10" s="34">
        <v>1654741</v>
      </c>
      <c r="JU10" s="34">
        <v>82240013</v>
      </c>
      <c r="JV10" s="34">
        <v>82240013</v>
      </c>
      <c r="JW10" s="34">
        <f>2260988+201</f>
        <v>2261189</v>
      </c>
      <c r="JX10" s="34">
        <v>1630734</v>
      </c>
      <c r="JY10" s="34">
        <v>347502</v>
      </c>
      <c r="JZ10" s="35">
        <f>282752+201</f>
        <v>282953</v>
      </c>
      <c r="KA10" s="31" t="s">
        <v>270</v>
      </c>
      <c r="KB10" s="34">
        <v>0</v>
      </c>
      <c r="KC10" s="34">
        <v>0</v>
      </c>
      <c r="KD10" s="34">
        <v>232032606</v>
      </c>
      <c r="KE10" s="34">
        <v>0</v>
      </c>
      <c r="KF10" s="34">
        <v>232032606</v>
      </c>
      <c r="KG10" s="37">
        <v>0</v>
      </c>
    </row>
    <row r="11" spans="1:612" ht="23.1" customHeight="1" x14ac:dyDescent="0.25">
      <c r="A11" s="31" t="s">
        <v>271</v>
      </c>
      <c r="B11" s="34">
        <f>12703908246+KG11</f>
        <v>12703816883</v>
      </c>
      <c r="C11" s="34">
        <v>823125658</v>
      </c>
      <c r="D11" s="34">
        <v>30322355</v>
      </c>
      <c r="E11" s="34">
        <v>1994156</v>
      </c>
      <c r="F11" s="34">
        <v>16008074</v>
      </c>
      <c r="G11" s="34">
        <v>96729790</v>
      </c>
      <c r="H11" s="34">
        <v>678071283</v>
      </c>
      <c r="I11" s="34">
        <v>789157305</v>
      </c>
      <c r="J11" s="34">
        <v>36872609</v>
      </c>
      <c r="K11" s="35">
        <v>4110526</v>
      </c>
      <c r="L11" s="31" t="s">
        <v>271</v>
      </c>
      <c r="M11" s="34">
        <v>2544308</v>
      </c>
      <c r="N11" s="34">
        <v>8987776</v>
      </c>
      <c r="O11" s="34">
        <v>6232586</v>
      </c>
      <c r="P11" s="34">
        <v>472073227</v>
      </c>
      <c r="Q11" s="34">
        <v>7047507</v>
      </c>
      <c r="R11" s="34">
        <v>21581225</v>
      </c>
      <c r="S11" s="34">
        <v>3776068</v>
      </c>
      <c r="T11" s="34">
        <v>3952744</v>
      </c>
      <c r="U11" s="34">
        <v>204881257</v>
      </c>
      <c r="V11" s="35">
        <v>7870595</v>
      </c>
      <c r="W11" s="31" t="s">
        <v>271</v>
      </c>
      <c r="X11" s="34">
        <v>1965619</v>
      </c>
      <c r="Y11" s="34">
        <v>830280</v>
      </c>
      <c r="Z11" s="34">
        <v>4935227</v>
      </c>
      <c r="AA11" s="34">
        <v>567579</v>
      </c>
      <c r="AB11" s="34">
        <v>644330</v>
      </c>
      <c r="AC11" s="34">
        <v>283842</v>
      </c>
      <c r="AD11" s="34">
        <v>63907524</v>
      </c>
      <c r="AE11" s="34">
        <v>63907524</v>
      </c>
      <c r="AF11" s="34">
        <v>547076558</v>
      </c>
      <c r="AG11" s="35">
        <v>13146320</v>
      </c>
      <c r="AH11" s="31" t="s">
        <v>271</v>
      </c>
      <c r="AI11" s="34">
        <v>7899690</v>
      </c>
      <c r="AJ11" s="34">
        <v>2948657</v>
      </c>
      <c r="AK11" s="34">
        <v>82899764</v>
      </c>
      <c r="AL11" s="34">
        <v>1520337</v>
      </c>
      <c r="AM11" s="34">
        <v>3943390</v>
      </c>
      <c r="AN11" s="34">
        <v>807468</v>
      </c>
      <c r="AO11" s="34">
        <v>22947625</v>
      </c>
      <c r="AP11" s="34">
        <v>2883826</v>
      </c>
      <c r="AQ11" s="34">
        <v>32980706</v>
      </c>
      <c r="AR11" s="35">
        <v>3014696</v>
      </c>
      <c r="AS11" s="31" t="s">
        <v>271</v>
      </c>
      <c r="AT11" s="34">
        <v>3925668</v>
      </c>
      <c r="AU11" s="34">
        <v>4991218</v>
      </c>
      <c r="AV11" s="34">
        <v>2122823</v>
      </c>
      <c r="AW11" s="34">
        <v>22730288</v>
      </c>
      <c r="AX11" s="34">
        <v>12135212</v>
      </c>
      <c r="AY11" s="34">
        <v>16846949</v>
      </c>
      <c r="AZ11" s="34">
        <v>16286915</v>
      </c>
      <c r="BA11" s="34">
        <v>20392164</v>
      </c>
      <c r="BB11" s="34">
        <v>3286414</v>
      </c>
      <c r="BC11" s="35">
        <v>13273932</v>
      </c>
      <c r="BD11" s="31" t="s">
        <v>271</v>
      </c>
      <c r="BE11" s="34">
        <v>6748482</v>
      </c>
      <c r="BF11" s="34">
        <v>26599434</v>
      </c>
      <c r="BG11" s="34">
        <v>5978013</v>
      </c>
      <c r="BH11" s="34">
        <v>3979128</v>
      </c>
      <c r="BI11" s="34">
        <v>29863235</v>
      </c>
      <c r="BJ11" s="34">
        <v>137414724</v>
      </c>
      <c r="BK11" s="34">
        <v>13956126</v>
      </c>
      <c r="BL11" s="34">
        <v>6531066</v>
      </c>
      <c r="BM11" s="34">
        <v>3679379</v>
      </c>
      <c r="BN11" s="35">
        <v>3883128</v>
      </c>
      <c r="BO11" s="31" t="s">
        <v>271</v>
      </c>
      <c r="BP11" s="34">
        <v>4367685</v>
      </c>
      <c r="BQ11" s="34">
        <v>4472442</v>
      </c>
      <c r="BR11" s="34">
        <v>1711945</v>
      </c>
      <c r="BS11" s="34">
        <v>5324759</v>
      </c>
      <c r="BT11" s="34">
        <v>241002</v>
      </c>
      <c r="BU11" s="34">
        <v>891269</v>
      </c>
      <c r="BV11" s="34">
        <v>450679</v>
      </c>
      <c r="BW11" s="34">
        <v>38196574</v>
      </c>
      <c r="BX11" s="34">
        <v>6948413</v>
      </c>
      <c r="BY11" s="35">
        <v>4206904</v>
      </c>
      <c r="BZ11" s="31" t="s">
        <v>271</v>
      </c>
      <c r="CA11" s="34">
        <v>6513500</v>
      </c>
      <c r="CB11" s="34">
        <v>3921477</v>
      </c>
      <c r="CC11" s="34">
        <v>14130851</v>
      </c>
      <c r="CD11" s="34">
        <v>93902</v>
      </c>
      <c r="CE11" s="34">
        <v>2381527</v>
      </c>
      <c r="CF11" s="34">
        <v>38702375</v>
      </c>
      <c r="CG11" s="34">
        <v>10077702</v>
      </c>
      <c r="CH11" s="34">
        <v>23045024</v>
      </c>
      <c r="CI11" s="34">
        <v>583754</v>
      </c>
      <c r="CJ11" s="35">
        <v>423187</v>
      </c>
      <c r="CK11" s="31" t="s">
        <v>271</v>
      </c>
      <c r="CL11" s="34">
        <v>219201</v>
      </c>
      <c r="CM11" s="34">
        <v>611966</v>
      </c>
      <c r="CN11" s="34">
        <v>2897692</v>
      </c>
      <c r="CO11" s="34">
        <v>843849</v>
      </c>
      <c r="CP11" s="34">
        <v>934492040</v>
      </c>
      <c r="CQ11" s="34">
        <v>29383527</v>
      </c>
      <c r="CR11" s="34">
        <v>123256028</v>
      </c>
      <c r="CS11" s="34">
        <v>586593941</v>
      </c>
      <c r="CT11" s="34">
        <v>79359679</v>
      </c>
      <c r="CU11" s="35">
        <v>51192350</v>
      </c>
      <c r="CV11" s="31" t="s">
        <v>271</v>
      </c>
      <c r="CW11" s="34">
        <v>18587022</v>
      </c>
      <c r="CX11" s="34">
        <v>31217565</v>
      </c>
      <c r="CY11" s="34">
        <v>1374050</v>
      </c>
      <c r="CZ11" s="34">
        <v>13527878</v>
      </c>
      <c r="DA11" s="34">
        <v>162634867</v>
      </c>
      <c r="DB11" s="34">
        <v>153839959</v>
      </c>
      <c r="DC11" s="34">
        <v>7445968</v>
      </c>
      <c r="DD11" s="34">
        <v>1348940</v>
      </c>
      <c r="DE11" s="34">
        <v>3160109373</v>
      </c>
      <c r="DF11" s="35">
        <v>30245637</v>
      </c>
      <c r="DG11" s="31" t="s">
        <v>271</v>
      </c>
      <c r="DH11" s="34">
        <v>3129863736</v>
      </c>
      <c r="DI11" s="34">
        <v>417629774</v>
      </c>
      <c r="DJ11" s="34">
        <v>106940127</v>
      </c>
      <c r="DK11" s="34">
        <v>9939757</v>
      </c>
      <c r="DL11" s="34">
        <v>7012085</v>
      </c>
      <c r="DM11" s="34">
        <v>31511007</v>
      </c>
      <c r="DN11" s="34">
        <v>30472694</v>
      </c>
      <c r="DO11" s="34">
        <v>32369843</v>
      </c>
      <c r="DP11" s="34">
        <v>43277723</v>
      </c>
      <c r="DQ11" s="35">
        <v>18279959</v>
      </c>
      <c r="DR11" s="31" t="s">
        <v>271</v>
      </c>
      <c r="DS11" s="34">
        <v>102808346</v>
      </c>
      <c r="DT11" s="34">
        <v>9297898</v>
      </c>
      <c r="DU11" s="34">
        <v>25720335</v>
      </c>
      <c r="DV11" s="34">
        <v>1203784084</v>
      </c>
      <c r="DW11" s="34">
        <v>66895988</v>
      </c>
      <c r="DX11" s="34">
        <v>14957121</v>
      </c>
      <c r="DY11" s="34">
        <v>3774630</v>
      </c>
      <c r="DZ11" s="34">
        <v>866428</v>
      </c>
      <c r="EA11" s="34">
        <v>977461074</v>
      </c>
      <c r="EB11" s="35">
        <v>79725154</v>
      </c>
      <c r="EC11" s="31" t="s">
        <v>271</v>
      </c>
      <c r="ED11" s="34">
        <v>6344487</v>
      </c>
      <c r="EE11" s="34">
        <v>53759202</v>
      </c>
      <c r="EF11" s="34">
        <v>0</v>
      </c>
      <c r="EG11" s="34">
        <v>658551254</v>
      </c>
      <c r="EH11" s="34">
        <v>8130784</v>
      </c>
      <c r="EI11" s="34">
        <v>9609656</v>
      </c>
      <c r="EJ11" s="34">
        <v>6987164</v>
      </c>
      <c r="EK11" s="34">
        <v>8688882</v>
      </c>
      <c r="EL11" s="34">
        <v>310106330</v>
      </c>
      <c r="EM11" s="35">
        <v>44433241</v>
      </c>
      <c r="EN11" s="31" t="s">
        <v>271</v>
      </c>
      <c r="EO11" s="34">
        <v>1581132</v>
      </c>
      <c r="EP11" s="34">
        <v>5118817</v>
      </c>
      <c r="EQ11" s="34">
        <v>3075138</v>
      </c>
      <c r="ER11" s="34">
        <v>1735777</v>
      </c>
      <c r="ES11" s="34">
        <v>1677114</v>
      </c>
      <c r="ET11" s="34">
        <v>1234121</v>
      </c>
      <c r="EU11" s="34">
        <v>664544</v>
      </c>
      <c r="EV11" s="34">
        <v>11574666</v>
      </c>
      <c r="EW11" s="34">
        <v>4721506</v>
      </c>
      <c r="EX11" s="35">
        <v>8961950</v>
      </c>
      <c r="EY11" s="31" t="s">
        <v>271</v>
      </c>
      <c r="EZ11" s="34">
        <v>12164853</v>
      </c>
      <c r="FA11" s="34">
        <v>19342170</v>
      </c>
      <c r="FB11" s="34">
        <v>3940941</v>
      </c>
      <c r="FC11" s="34">
        <v>14970646</v>
      </c>
      <c r="FD11" s="34">
        <v>4126489</v>
      </c>
      <c r="FE11" s="34">
        <v>5915462</v>
      </c>
      <c r="FF11" s="34">
        <v>2134622</v>
      </c>
      <c r="FG11" s="34">
        <v>2552326</v>
      </c>
      <c r="FH11" s="34">
        <v>4501158</v>
      </c>
      <c r="FI11" s="35">
        <v>37379722</v>
      </c>
      <c r="FJ11" s="31" t="s">
        <v>271</v>
      </c>
      <c r="FK11" s="34">
        <v>9659898</v>
      </c>
      <c r="FL11" s="34">
        <v>4275112</v>
      </c>
      <c r="FM11" s="34">
        <v>6710932</v>
      </c>
      <c r="FN11" s="34">
        <v>4321167</v>
      </c>
      <c r="FO11" s="34">
        <v>4695685</v>
      </c>
      <c r="FP11" s="34">
        <v>2921072</v>
      </c>
      <c r="FQ11" s="34">
        <v>2633283</v>
      </c>
      <c r="FR11" s="34">
        <v>429974</v>
      </c>
      <c r="FS11" s="34">
        <v>944770</v>
      </c>
      <c r="FT11" s="35">
        <v>237798</v>
      </c>
      <c r="FU11" s="31" t="s">
        <v>271</v>
      </c>
      <c r="FV11" s="34">
        <v>86392352</v>
      </c>
      <c r="FW11" s="34">
        <v>294439397</v>
      </c>
      <c r="FX11" s="34">
        <v>53089720</v>
      </c>
      <c r="FY11" s="34">
        <v>27573868</v>
      </c>
      <c r="FZ11" s="34">
        <v>116561404</v>
      </c>
      <c r="GA11" s="34">
        <v>27001536</v>
      </c>
      <c r="GB11" s="34">
        <v>1987950</v>
      </c>
      <c r="GC11" s="34">
        <v>64372454</v>
      </c>
      <c r="GD11" s="34">
        <v>541562</v>
      </c>
      <c r="GE11" s="35">
        <v>533022</v>
      </c>
      <c r="GF11" s="31" t="s">
        <v>271</v>
      </c>
      <c r="GG11" s="34">
        <v>2511670</v>
      </c>
      <c r="GH11" s="34">
        <v>266211</v>
      </c>
      <c r="GI11" s="34">
        <v>526777896</v>
      </c>
      <c r="GJ11" s="34">
        <v>134848062</v>
      </c>
      <c r="GK11" s="34">
        <v>3910507</v>
      </c>
      <c r="GL11" s="34">
        <v>38110496</v>
      </c>
      <c r="GM11" s="34">
        <v>195840211</v>
      </c>
      <c r="GN11" s="34">
        <v>8729650</v>
      </c>
      <c r="GO11" s="34">
        <v>145338970</v>
      </c>
      <c r="GP11" s="35">
        <v>54944149</v>
      </c>
      <c r="GQ11" s="31" t="s">
        <v>271</v>
      </c>
      <c r="GR11" s="34">
        <v>1343661</v>
      </c>
      <c r="GS11" s="34">
        <v>16992295</v>
      </c>
      <c r="GT11" s="34">
        <v>24897756</v>
      </c>
      <c r="GU11" s="34">
        <v>3846718</v>
      </c>
      <c r="GV11" s="34">
        <v>710970</v>
      </c>
      <c r="GW11" s="34">
        <v>7152749</v>
      </c>
      <c r="GX11" s="34">
        <v>3273740</v>
      </c>
      <c r="GY11" s="34">
        <v>3273740</v>
      </c>
      <c r="GZ11" s="34">
        <v>119870544</v>
      </c>
      <c r="HA11" s="35">
        <v>2198704</v>
      </c>
      <c r="HB11" s="31" t="s">
        <v>271</v>
      </c>
      <c r="HC11" s="34">
        <v>3253076</v>
      </c>
      <c r="HD11" s="34">
        <v>134536</v>
      </c>
      <c r="HE11" s="34">
        <v>114284228</v>
      </c>
      <c r="HF11" s="34">
        <v>500017800</v>
      </c>
      <c r="HG11" s="34">
        <v>58716780</v>
      </c>
      <c r="HH11" s="34">
        <v>102642381</v>
      </c>
      <c r="HI11" s="34">
        <v>20517603</v>
      </c>
      <c r="HJ11" s="34">
        <v>53661481</v>
      </c>
      <c r="HK11" s="34">
        <v>37911343</v>
      </c>
      <c r="HL11" s="35">
        <v>16298956</v>
      </c>
      <c r="HM11" s="31" t="s">
        <v>271</v>
      </c>
      <c r="HN11" s="34">
        <v>21259154</v>
      </c>
      <c r="HO11" s="34">
        <v>20218280</v>
      </c>
      <c r="HP11" s="34">
        <v>19105820</v>
      </c>
      <c r="HQ11" s="34">
        <v>10548617</v>
      </c>
      <c r="HR11" s="34">
        <v>6842118</v>
      </c>
      <c r="HS11" s="34">
        <v>14173351</v>
      </c>
      <c r="HT11" s="34">
        <v>4803151</v>
      </c>
      <c r="HU11" s="34">
        <v>10698105</v>
      </c>
      <c r="HV11" s="34">
        <v>5145517</v>
      </c>
      <c r="HW11" s="35">
        <v>15945617</v>
      </c>
      <c r="HX11" s="31" t="s">
        <v>271</v>
      </c>
      <c r="HY11" s="34">
        <v>3691332</v>
      </c>
      <c r="HZ11" s="34">
        <v>5921300</v>
      </c>
      <c r="IA11" s="34">
        <v>4329779</v>
      </c>
      <c r="IB11" s="34">
        <v>20577157</v>
      </c>
      <c r="IC11" s="34">
        <v>35106034</v>
      </c>
      <c r="ID11" s="34">
        <v>434973</v>
      </c>
      <c r="IE11" s="34">
        <v>11468951</v>
      </c>
      <c r="IF11" s="34">
        <v>189383741</v>
      </c>
      <c r="IG11" s="34">
        <v>65957409</v>
      </c>
      <c r="IH11" s="35">
        <v>32842972</v>
      </c>
      <c r="II11" s="31" t="s">
        <v>271</v>
      </c>
      <c r="IJ11" s="34">
        <v>32137346</v>
      </c>
      <c r="IK11" s="34">
        <v>38898807</v>
      </c>
      <c r="IL11" s="34">
        <v>8093525</v>
      </c>
      <c r="IM11" s="34">
        <v>4472063</v>
      </c>
      <c r="IN11" s="34">
        <v>6981619</v>
      </c>
      <c r="IO11" s="34">
        <v>35676585</v>
      </c>
      <c r="IP11" s="34">
        <v>16539090</v>
      </c>
      <c r="IQ11" s="34">
        <v>12362908</v>
      </c>
      <c r="IR11" s="34">
        <v>5851436</v>
      </c>
      <c r="IS11" s="35">
        <v>923151</v>
      </c>
      <c r="IT11" s="31" t="s">
        <v>271</v>
      </c>
      <c r="IU11" s="34">
        <v>1339766082</v>
      </c>
      <c r="IV11" s="34">
        <v>497114639</v>
      </c>
      <c r="IW11" s="34">
        <v>29378346</v>
      </c>
      <c r="IX11" s="34">
        <v>2302023</v>
      </c>
      <c r="IY11" s="34">
        <v>68126200</v>
      </c>
      <c r="IZ11" s="34">
        <v>141335929</v>
      </c>
      <c r="JA11" s="34">
        <v>158630203</v>
      </c>
      <c r="JB11" s="34">
        <v>195312618</v>
      </c>
      <c r="JC11" s="34">
        <v>247566124</v>
      </c>
      <c r="JD11" s="35">
        <v>455838587</v>
      </c>
      <c r="JE11" s="31" t="s">
        <v>271</v>
      </c>
      <c r="JF11" s="34">
        <v>12235959</v>
      </c>
      <c r="JG11" s="34">
        <v>348810129</v>
      </c>
      <c r="JH11" s="34">
        <v>94792499</v>
      </c>
      <c r="JI11" s="34">
        <v>122532918</v>
      </c>
      <c r="JJ11" s="34">
        <v>11300942</v>
      </c>
      <c r="JK11" s="34">
        <v>49266007</v>
      </c>
      <c r="JL11" s="34">
        <v>52186759</v>
      </c>
      <c r="JM11" s="34">
        <v>9779210</v>
      </c>
      <c r="JN11" s="34">
        <v>11238174</v>
      </c>
      <c r="JO11" s="35">
        <v>1043163</v>
      </c>
      <c r="JP11" s="31" t="s">
        <v>271</v>
      </c>
      <c r="JQ11" s="34">
        <v>730009</v>
      </c>
      <c r="JR11" s="34">
        <v>7406572</v>
      </c>
      <c r="JS11" s="34">
        <v>1634022</v>
      </c>
      <c r="JT11" s="34">
        <v>424408</v>
      </c>
      <c r="JU11" s="34">
        <v>202654079</v>
      </c>
      <c r="JV11" s="34">
        <v>202654079</v>
      </c>
      <c r="JW11" s="34">
        <v>9282807</v>
      </c>
      <c r="JX11" s="34">
        <v>7749904</v>
      </c>
      <c r="JY11" s="34">
        <v>1009037</v>
      </c>
      <c r="JZ11" s="35">
        <v>523866</v>
      </c>
      <c r="KA11" s="31" t="s">
        <v>271</v>
      </c>
      <c r="KB11" s="34">
        <v>0</v>
      </c>
      <c r="KC11" s="34">
        <v>0</v>
      </c>
      <c r="KD11" s="34">
        <v>844361</v>
      </c>
      <c r="KE11" s="34">
        <v>0</v>
      </c>
      <c r="KF11" s="34">
        <v>844361</v>
      </c>
      <c r="KG11" s="36">
        <v>-91363</v>
      </c>
    </row>
    <row r="12" spans="1:612" ht="23.1" customHeight="1" x14ac:dyDescent="0.25">
      <c r="A12" s="31" t="s">
        <v>272</v>
      </c>
      <c r="B12" s="34">
        <v>10860447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10860447</v>
      </c>
      <c r="J12" s="34">
        <v>0</v>
      </c>
      <c r="K12" s="35">
        <v>0</v>
      </c>
      <c r="L12" s="31" t="s">
        <v>272</v>
      </c>
      <c r="M12" s="34">
        <v>0</v>
      </c>
      <c r="N12" s="34">
        <v>0</v>
      </c>
      <c r="O12" s="34">
        <v>0</v>
      </c>
      <c r="P12" s="34">
        <v>0</v>
      </c>
      <c r="Q12" s="34">
        <v>10860447</v>
      </c>
      <c r="R12" s="34">
        <v>0</v>
      </c>
      <c r="S12" s="34">
        <v>0</v>
      </c>
      <c r="T12" s="34">
        <v>0</v>
      </c>
      <c r="U12" s="34">
        <v>0</v>
      </c>
      <c r="V12" s="35">
        <v>0</v>
      </c>
      <c r="W12" s="31" t="s">
        <v>272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5">
        <v>0</v>
      </c>
      <c r="AH12" s="31" t="s">
        <v>272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5">
        <v>0</v>
      </c>
      <c r="AS12" s="31" t="s">
        <v>272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5">
        <v>0</v>
      </c>
      <c r="BD12" s="31" t="s">
        <v>272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4">
        <v>0</v>
      </c>
      <c r="BN12" s="35">
        <v>0</v>
      </c>
      <c r="BO12" s="31" t="s">
        <v>272</v>
      </c>
      <c r="BP12" s="34">
        <v>0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5">
        <v>0</v>
      </c>
      <c r="BZ12" s="31" t="s">
        <v>272</v>
      </c>
      <c r="CA12" s="34">
        <v>0</v>
      </c>
      <c r="CB12" s="34">
        <v>0</v>
      </c>
      <c r="CC12" s="34">
        <v>0</v>
      </c>
      <c r="CD12" s="34">
        <v>0</v>
      </c>
      <c r="CE12" s="34">
        <v>0</v>
      </c>
      <c r="CF12" s="34">
        <v>0</v>
      </c>
      <c r="CG12" s="34">
        <v>0</v>
      </c>
      <c r="CH12" s="34">
        <v>0</v>
      </c>
      <c r="CI12" s="34">
        <v>0</v>
      </c>
      <c r="CJ12" s="35">
        <v>0</v>
      </c>
      <c r="CK12" s="31" t="s">
        <v>272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34">
        <v>0</v>
      </c>
      <c r="CU12" s="35">
        <v>0</v>
      </c>
      <c r="CV12" s="31" t="s">
        <v>272</v>
      </c>
      <c r="CW12" s="34">
        <v>0</v>
      </c>
      <c r="CX12" s="34">
        <v>0</v>
      </c>
      <c r="CY12" s="34">
        <v>0</v>
      </c>
      <c r="CZ12" s="34">
        <v>0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5">
        <v>0</v>
      </c>
      <c r="DG12" s="31" t="s">
        <v>272</v>
      </c>
      <c r="DH12" s="34">
        <v>0</v>
      </c>
      <c r="DI12" s="34">
        <v>0</v>
      </c>
      <c r="DJ12" s="34">
        <v>0</v>
      </c>
      <c r="DK12" s="34">
        <v>0</v>
      </c>
      <c r="DL12" s="34">
        <v>0</v>
      </c>
      <c r="DM12" s="34">
        <v>0</v>
      </c>
      <c r="DN12" s="34">
        <v>0</v>
      </c>
      <c r="DO12" s="34">
        <v>0</v>
      </c>
      <c r="DP12" s="34">
        <v>0</v>
      </c>
      <c r="DQ12" s="35">
        <v>0</v>
      </c>
      <c r="DR12" s="31" t="s">
        <v>272</v>
      </c>
      <c r="DS12" s="34">
        <v>0</v>
      </c>
      <c r="DT12" s="34">
        <v>0</v>
      </c>
      <c r="DU12" s="34">
        <v>0</v>
      </c>
      <c r="DV12" s="34">
        <v>0</v>
      </c>
      <c r="DW12" s="34">
        <v>0</v>
      </c>
      <c r="DX12" s="34">
        <v>0</v>
      </c>
      <c r="DY12" s="34">
        <v>0</v>
      </c>
      <c r="DZ12" s="34">
        <v>0</v>
      </c>
      <c r="EA12" s="34">
        <v>0</v>
      </c>
      <c r="EB12" s="35">
        <v>0</v>
      </c>
      <c r="EC12" s="31" t="s">
        <v>272</v>
      </c>
      <c r="ED12" s="34">
        <v>0</v>
      </c>
      <c r="EE12" s="34">
        <v>0</v>
      </c>
      <c r="EF12" s="34">
        <v>0</v>
      </c>
      <c r="EG12" s="34">
        <v>0</v>
      </c>
      <c r="EH12" s="34">
        <v>0</v>
      </c>
      <c r="EI12" s="34">
        <v>0</v>
      </c>
      <c r="EJ12" s="34">
        <v>0</v>
      </c>
      <c r="EK12" s="34">
        <v>0</v>
      </c>
      <c r="EL12" s="34">
        <v>0</v>
      </c>
      <c r="EM12" s="35">
        <v>0</v>
      </c>
      <c r="EN12" s="31" t="s">
        <v>272</v>
      </c>
      <c r="EO12" s="34">
        <v>0</v>
      </c>
      <c r="EP12" s="34">
        <v>0</v>
      </c>
      <c r="EQ12" s="34">
        <v>0</v>
      </c>
      <c r="ER12" s="34">
        <v>0</v>
      </c>
      <c r="ES12" s="34">
        <v>0</v>
      </c>
      <c r="ET12" s="34">
        <v>0</v>
      </c>
      <c r="EU12" s="34">
        <v>0</v>
      </c>
      <c r="EV12" s="34">
        <v>0</v>
      </c>
      <c r="EW12" s="34">
        <v>0</v>
      </c>
      <c r="EX12" s="35">
        <v>0</v>
      </c>
      <c r="EY12" s="31" t="s">
        <v>272</v>
      </c>
      <c r="EZ12" s="34">
        <v>0</v>
      </c>
      <c r="FA12" s="34">
        <v>0</v>
      </c>
      <c r="FB12" s="34">
        <v>0</v>
      </c>
      <c r="FC12" s="34">
        <v>0</v>
      </c>
      <c r="FD12" s="34">
        <v>0</v>
      </c>
      <c r="FE12" s="34">
        <v>0</v>
      </c>
      <c r="FF12" s="34">
        <v>0</v>
      </c>
      <c r="FG12" s="34">
        <v>0</v>
      </c>
      <c r="FH12" s="34">
        <v>0</v>
      </c>
      <c r="FI12" s="35">
        <v>0</v>
      </c>
      <c r="FJ12" s="31" t="s">
        <v>272</v>
      </c>
      <c r="FK12" s="34">
        <v>0</v>
      </c>
      <c r="FL12" s="34">
        <v>0</v>
      </c>
      <c r="FM12" s="34">
        <v>0</v>
      </c>
      <c r="FN12" s="34">
        <v>0</v>
      </c>
      <c r="FO12" s="34">
        <v>0</v>
      </c>
      <c r="FP12" s="34">
        <v>0</v>
      </c>
      <c r="FQ12" s="34">
        <v>0</v>
      </c>
      <c r="FR12" s="34">
        <v>0</v>
      </c>
      <c r="FS12" s="34">
        <v>0</v>
      </c>
      <c r="FT12" s="35">
        <v>0</v>
      </c>
      <c r="FU12" s="31" t="s">
        <v>272</v>
      </c>
      <c r="FV12" s="34">
        <v>0</v>
      </c>
      <c r="FW12" s="34">
        <v>0</v>
      </c>
      <c r="FX12" s="34">
        <v>0</v>
      </c>
      <c r="FY12" s="34">
        <v>0</v>
      </c>
      <c r="FZ12" s="34">
        <v>0</v>
      </c>
      <c r="GA12" s="34">
        <v>0</v>
      </c>
      <c r="GB12" s="34">
        <v>0</v>
      </c>
      <c r="GC12" s="34">
        <v>0</v>
      </c>
      <c r="GD12" s="34">
        <v>0</v>
      </c>
      <c r="GE12" s="35">
        <v>0</v>
      </c>
      <c r="GF12" s="31" t="s">
        <v>272</v>
      </c>
      <c r="GG12" s="34">
        <v>0</v>
      </c>
      <c r="GH12" s="34">
        <v>0</v>
      </c>
      <c r="GI12" s="34">
        <v>0</v>
      </c>
      <c r="GJ12" s="34">
        <v>0</v>
      </c>
      <c r="GK12" s="34">
        <v>0</v>
      </c>
      <c r="GL12" s="34">
        <v>0</v>
      </c>
      <c r="GM12" s="34">
        <v>0</v>
      </c>
      <c r="GN12" s="34">
        <v>0</v>
      </c>
      <c r="GO12" s="34">
        <v>0</v>
      </c>
      <c r="GP12" s="35">
        <v>0</v>
      </c>
      <c r="GQ12" s="31" t="s">
        <v>272</v>
      </c>
      <c r="GR12" s="34">
        <v>0</v>
      </c>
      <c r="GS12" s="34">
        <v>0</v>
      </c>
      <c r="GT12" s="34">
        <v>0</v>
      </c>
      <c r="GU12" s="34">
        <v>0</v>
      </c>
      <c r="GV12" s="34">
        <v>0</v>
      </c>
      <c r="GW12" s="34">
        <v>0</v>
      </c>
      <c r="GX12" s="34">
        <v>0</v>
      </c>
      <c r="GY12" s="34">
        <v>0</v>
      </c>
      <c r="GZ12" s="34">
        <v>0</v>
      </c>
      <c r="HA12" s="35">
        <v>0</v>
      </c>
      <c r="HB12" s="31" t="s">
        <v>272</v>
      </c>
      <c r="HC12" s="34">
        <v>0</v>
      </c>
      <c r="HD12" s="34">
        <v>0</v>
      </c>
      <c r="HE12" s="34">
        <v>0</v>
      </c>
      <c r="HF12" s="34">
        <v>0</v>
      </c>
      <c r="HG12" s="34">
        <v>0</v>
      </c>
      <c r="HH12" s="34">
        <v>0</v>
      </c>
      <c r="HI12" s="34">
        <v>0</v>
      </c>
      <c r="HJ12" s="34">
        <v>0</v>
      </c>
      <c r="HK12" s="34">
        <v>0</v>
      </c>
      <c r="HL12" s="35">
        <v>0</v>
      </c>
      <c r="HM12" s="31" t="s">
        <v>272</v>
      </c>
      <c r="HN12" s="34">
        <v>0</v>
      </c>
      <c r="HO12" s="34">
        <v>0</v>
      </c>
      <c r="HP12" s="34">
        <v>0</v>
      </c>
      <c r="HQ12" s="34">
        <v>0</v>
      </c>
      <c r="HR12" s="34">
        <v>0</v>
      </c>
      <c r="HS12" s="34">
        <v>0</v>
      </c>
      <c r="HT12" s="34">
        <v>0</v>
      </c>
      <c r="HU12" s="34">
        <v>0</v>
      </c>
      <c r="HV12" s="34">
        <v>0</v>
      </c>
      <c r="HW12" s="35">
        <v>0</v>
      </c>
      <c r="HX12" s="31" t="s">
        <v>272</v>
      </c>
      <c r="HY12" s="34">
        <v>0</v>
      </c>
      <c r="HZ12" s="34">
        <v>0</v>
      </c>
      <c r="IA12" s="34">
        <v>0</v>
      </c>
      <c r="IB12" s="34">
        <v>0</v>
      </c>
      <c r="IC12" s="34">
        <v>0</v>
      </c>
      <c r="ID12" s="34">
        <v>0</v>
      </c>
      <c r="IE12" s="34">
        <v>0</v>
      </c>
      <c r="IF12" s="34">
        <v>0</v>
      </c>
      <c r="IG12" s="34">
        <v>0</v>
      </c>
      <c r="IH12" s="35">
        <v>0</v>
      </c>
      <c r="II12" s="31" t="s">
        <v>272</v>
      </c>
      <c r="IJ12" s="34">
        <v>0</v>
      </c>
      <c r="IK12" s="34">
        <v>0</v>
      </c>
      <c r="IL12" s="34">
        <v>0</v>
      </c>
      <c r="IM12" s="34">
        <v>0</v>
      </c>
      <c r="IN12" s="34">
        <v>0</v>
      </c>
      <c r="IO12" s="34">
        <v>0</v>
      </c>
      <c r="IP12" s="34">
        <v>0</v>
      </c>
      <c r="IQ12" s="34">
        <v>0</v>
      </c>
      <c r="IR12" s="34">
        <v>0</v>
      </c>
      <c r="IS12" s="35">
        <v>0</v>
      </c>
      <c r="IT12" s="31" t="s">
        <v>272</v>
      </c>
      <c r="IU12" s="34">
        <v>0</v>
      </c>
      <c r="IV12" s="34">
        <v>0</v>
      </c>
      <c r="IW12" s="34">
        <v>0</v>
      </c>
      <c r="IX12" s="34">
        <v>0</v>
      </c>
      <c r="IY12" s="34">
        <v>0</v>
      </c>
      <c r="IZ12" s="34">
        <v>0</v>
      </c>
      <c r="JA12" s="34">
        <v>0</v>
      </c>
      <c r="JB12" s="34">
        <v>0</v>
      </c>
      <c r="JC12" s="34">
        <v>0</v>
      </c>
      <c r="JD12" s="35">
        <v>0</v>
      </c>
      <c r="JE12" s="31" t="s">
        <v>272</v>
      </c>
      <c r="JF12" s="34">
        <v>0</v>
      </c>
      <c r="JG12" s="34">
        <v>0</v>
      </c>
      <c r="JH12" s="34">
        <v>0</v>
      </c>
      <c r="JI12" s="34">
        <v>0</v>
      </c>
      <c r="JJ12" s="34">
        <v>0</v>
      </c>
      <c r="JK12" s="34">
        <v>0</v>
      </c>
      <c r="JL12" s="34">
        <v>0</v>
      </c>
      <c r="JM12" s="34">
        <v>0</v>
      </c>
      <c r="JN12" s="34">
        <v>0</v>
      </c>
      <c r="JO12" s="35">
        <v>0</v>
      </c>
      <c r="JP12" s="31" t="s">
        <v>272</v>
      </c>
      <c r="JQ12" s="34">
        <v>0</v>
      </c>
      <c r="JR12" s="34">
        <v>0</v>
      </c>
      <c r="JS12" s="34">
        <v>0</v>
      </c>
      <c r="JT12" s="34">
        <v>0</v>
      </c>
      <c r="JU12" s="34">
        <v>0</v>
      </c>
      <c r="JV12" s="34">
        <v>0</v>
      </c>
      <c r="JW12" s="34">
        <v>0</v>
      </c>
      <c r="JX12" s="34">
        <v>0</v>
      </c>
      <c r="JY12" s="34">
        <v>0</v>
      </c>
      <c r="JZ12" s="35">
        <v>0</v>
      </c>
      <c r="KA12" s="31" t="s">
        <v>272</v>
      </c>
      <c r="KB12" s="34">
        <v>0</v>
      </c>
      <c r="KC12" s="34">
        <v>0</v>
      </c>
      <c r="KD12" s="34">
        <v>0</v>
      </c>
      <c r="KE12" s="34">
        <v>0</v>
      </c>
      <c r="KF12" s="34">
        <v>0</v>
      </c>
      <c r="KG12" s="37">
        <v>0</v>
      </c>
    </row>
    <row r="13" spans="1:612" ht="23.1" customHeight="1" x14ac:dyDescent="0.25">
      <c r="A13" s="31" t="s">
        <v>273</v>
      </c>
      <c r="B13" s="34">
        <v>381005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5">
        <v>0</v>
      </c>
      <c r="L13" s="31" t="s">
        <v>273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5">
        <v>0</v>
      </c>
      <c r="W13" s="31" t="s">
        <v>273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5">
        <v>0</v>
      </c>
      <c r="AH13" s="31" t="s">
        <v>273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4">
        <v>0</v>
      </c>
      <c r="AP13" s="34">
        <v>0</v>
      </c>
      <c r="AQ13" s="34">
        <v>0</v>
      </c>
      <c r="AR13" s="35">
        <v>0</v>
      </c>
      <c r="AS13" s="31" t="s">
        <v>273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5">
        <v>0</v>
      </c>
      <c r="BD13" s="31" t="s">
        <v>273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34">
        <v>0</v>
      </c>
      <c r="BN13" s="35">
        <v>0</v>
      </c>
      <c r="BO13" s="31" t="s">
        <v>273</v>
      </c>
      <c r="BP13" s="34">
        <v>0</v>
      </c>
      <c r="BQ13" s="34">
        <v>0</v>
      </c>
      <c r="BR13" s="34">
        <v>0</v>
      </c>
      <c r="BS13" s="34">
        <v>0</v>
      </c>
      <c r="BT13" s="34">
        <v>0</v>
      </c>
      <c r="BU13" s="34">
        <v>0</v>
      </c>
      <c r="BV13" s="34">
        <v>0</v>
      </c>
      <c r="BW13" s="34">
        <v>0</v>
      </c>
      <c r="BX13" s="34">
        <v>0</v>
      </c>
      <c r="BY13" s="35">
        <v>0</v>
      </c>
      <c r="BZ13" s="31" t="s">
        <v>273</v>
      </c>
      <c r="CA13" s="34">
        <v>0</v>
      </c>
      <c r="CB13" s="34">
        <v>0</v>
      </c>
      <c r="CC13" s="34">
        <v>0</v>
      </c>
      <c r="CD13" s="34">
        <v>0</v>
      </c>
      <c r="CE13" s="34">
        <v>0</v>
      </c>
      <c r="CF13" s="34">
        <v>0</v>
      </c>
      <c r="CG13" s="34">
        <v>0</v>
      </c>
      <c r="CH13" s="34">
        <v>0</v>
      </c>
      <c r="CI13" s="34">
        <v>0</v>
      </c>
      <c r="CJ13" s="35">
        <v>0</v>
      </c>
      <c r="CK13" s="31" t="s">
        <v>273</v>
      </c>
      <c r="CL13" s="34">
        <v>0</v>
      </c>
      <c r="CM13" s="34">
        <v>0</v>
      </c>
      <c r="CN13" s="34">
        <v>0</v>
      </c>
      <c r="CO13" s="34">
        <v>0</v>
      </c>
      <c r="CP13" s="34">
        <v>0</v>
      </c>
      <c r="CQ13" s="34">
        <v>0</v>
      </c>
      <c r="CR13" s="34">
        <v>0</v>
      </c>
      <c r="CS13" s="34">
        <v>0</v>
      </c>
      <c r="CT13" s="34">
        <v>0</v>
      </c>
      <c r="CU13" s="35">
        <v>0</v>
      </c>
      <c r="CV13" s="31" t="s">
        <v>273</v>
      </c>
      <c r="CW13" s="34">
        <v>0</v>
      </c>
      <c r="CX13" s="34">
        <v>0</v>
      </c>
      <c r="CY13" s="34">
        <v>0</v>
      </c>
      <c r="CZ13" s="34">
        <v>0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5">
        <v>0</v>
      </c>
      <c r="DG13" s="31" t="s">
        <v>273</v>
      </c>
      <c r="DH13" s="34">
        <v>0</v>
      </c>
      <c r="DI13" s="34">
        <v>0</v>
      </c>
      <c r="DJ13" s="34">
        <v>0</v>
      </c>
      <c r="DK13" s="34">
        <v>0</v>
      </c>
      <c r="DL13" s="34">
        <v>0</v>
      </c>
      <c r="DM13" s="34">
        <v>0</v>
      </c>
      <c r="DN13" s="34">
        <v>0</v>
      </c>
      <c r="DO13" s="34">
        <v>0</v>
      </c>
      <c r="DP13" s="34">
        <v>0</v>
      </c>
      <c r="DQ13" s="35">
        <v>0</v>
      </c>
      <c r="DR13" s="31" t="s">
        <v>273</v>
      </c>
      <c r="DS13" s="34">
        <v>0</v>
      </c>
      <c r="DT13" s="34">
        <v>0</v>
      </c>
      <c r="DU13" s="34">
        <v>0</v>
      </c>
      <c r="DV13" s="34">
        <v>0</v>
      </c>
      <c r="DW13" s="34">
        <v>0</v>
      </c>
      <c r="DX13" s="34">
        <v>0</v>
      </c>
      <c r="DY13" s="34">
        <v>0</v>
      </c>
      <c r="DZ13" s="34">
        <v>0</v>
      </c>
      <c r="EA13" s="34">
        <v>0</v>
      </c>
      <c r="EB13" s="35">
        <v>0</v>
      </c>
      <c r="EC13" s="31" t="s">
        <v>273</v>
      </c>
      <c r="ED13" s="34">
        <v>0</v>
      </c>
      <c r="EE13" s="34">
        <v>0</v>
      </c>
      <c r="EF13" s="34">
        <v>0</v>
      </c>
      <c r="EG13" s="34">
        <v>0</v>
      </c>
      <c r="EH13" s="34">
        <v>0</v>
      </c>
      <c r="EI13" s="34">
        <v>0</v>
      </c>
      <c r="EJ13" s="34">
        <v>0</v>
      </c>
      <c r="EK13" s="34">
        <v>0</v>
      </c>
      <c r="EL13" s="34">
        <v>0</v>
      </c>
      <c r="EM13" s="35">
        <v>0</v>
      </c>
      <c r="EN13" s="31" t="s">
        <v>273</v>
      </c>
      <c r="EO13" s="34">
        <v>0</v>
      </c>
      <c r="EP13" s="34">
        <v>0</v>
      </c>
      <c r="EQ13" s="34">
        <v>0</v>
      </c>
      <c r="ER13" s="34">
        <v>0</v>
      </c>
      <c r="ES13" s="34">
        <v>0</v>
      </c>
      <c r="ET13" s="34">
        <v>0</v>
      </c>
      <c r="EU13" s="34">
        <v>0</v>
      </c>
      <c r="EV13" s="34">
        <v>0</v>
      </c>
      <c r="EW13" s="34">
        <v>0</v>
      </c>
      <c r="EX13" s="35">
        <v>0</v>
      </c>
      <c r="EY13" s="31" t="s">
        <v>273</v>
      </c>
      <c r="EZ13" s="34">
        <v>0</v>
      </c>
      <c r="FA13" s="34">
        <v>0</v>
      </c>
      <c r="FB13" s="34">
        <v>0</v>
      </c>
      <c r="FC13" s="34">
        <v>0</v>
      </c>
      <c r="FD13" s="34">
        <v>0</v>
      </c>
      <c r="FE13" s="34">
        <v>0</v>
      </c>
      <c r="FF13" s="34">
        <v>0</v>
      </c>
      <c r="FG13" s="34">
        <v>0</v>
      </c>
      <c r="FH13" s="34">
        <v>0</v>
      </c>
      <c r="FI13" s="35">
        <v>0</v>
      </c>
      <c r="FJ13" s="31" t="s">
        <v>273</v>
      </c>
      <c r="FK13" s="34">
        <v>0</v>
      </c>
      <c r="FL13" s="34">
        <v>0</v>
      </c>
      <c r="FM13" s="34">
        <v>0</v>
      </c>
      <c r="FN13" s="34">
        <v>0</v>
      </c>
      <c r="FO13" s="34">
        <v>0</v>
      </c>
      <c r="FP13" s="34">
        <v>0</v>
      </c>
      <c r="FQ13" s="34">
        <v>0</v>
      </c>
      <c r="FR13" s="34">
        <v>0</v>
      </c>
      <c r="FS13" s="34">
        <v>0</v>
      </c>
      <c r="FT13" s="35">
        <v>0</v>
      </c>
      <c r="FU13" s="31" t="s">
        <v>273</v>
      </c>
      <c r="FV13" s="34">
        <v>0</v>
      </c>
      <c r="FW13" s="34">
        <v>0</v>
      </c>
      <c r="FX13" s="34">
        <v>0</v>
      </c>
      <c r="FY13" s="34">
        <v>0</v>
      </c>
      <c r="FZ13" s="34">
        <v>0</v>
      </c>
      <c r="GA13" s="34">
        <v>0</v>
      </c>
      <c r="GB13" s="34">
        <v>0</v>
      </c>
      <c r="GC13" s="34">
        <v>0</v>
      </c>
      <c r="GD13" s="34">
        <v>0</v>
      </c>
      <c r="GE13" s="35">
        <v>0</v>
      </c>
      <c r="GF13" s="31" t="s">
        <v>273</v>
      </c>
      <c r="GG13" s="34">
        <v>0</v>
      </c>
      <c r="GH13" s="34">
        <v>0</v>
      </c>
      <c r="GI13" s="34">
        <v>0</v>
      </c>
      <c r="GJ13" s="34">
        <v>0</v>
      </c>
      <c r="GK13" s="34">
        <v>0</v>
      </c>
      <c r="GL13" s="34">
        <v>0</v>
      </c>
      <c r="GM13" s="34">
        <v>0</v>
      </c>
      <c r="GN13" s="34">
        <v>0</v>
      </c>
      <c r="GO13" s="34">
        <v>0</v>
      </c>
      <c r="GP13" s="35">
        <v>381005</v>
      </c>
      <c r="GQ13" s="31" t="s">
        <v>273</v>
      </c>
      <c r="GR13" s="34">
        <v>0</v>
      </c>
      <c r="GS13" s="34">
        <v>381005</v>
      </c>
      <c r="GT13" s="34">
        <v>0</v>
      </c>
      <c r="GU13" s="34">
        <v>0</v>
      </c>
      <c r="GV13" s="34">
        <v>0</v>
      </c>
      <c r="GW13" s="34">
        <v>0</v>
      </c>
      <c r="GX13" s="34">
        <v>0</v>
      </c>
      <c r="GY13" s="34">
        <v>0</v>
      </c>
      <c r="GZ13" s="34">
        <v>0</v>
      </c>
      <c r="HA13" s="35">
        <v>0</v>
      </c>
      <c r="HB13" s="31" t="s">
        <v>273</v>
      </c>
      <c r="HC13" s="34">
        <v>0</v>
      </c>
      <c r="HD13" s="34">
        <v>0</v>
      </c>
      <c r="HE13" s="34">
        <v>0</v>
      </c>
      <c r="HF13" s="34">
        <v>0</v>
      </c>
      <c r="HG13" s="34">
        <v>0</v>
      </c>
      <c r="HH13" s="34">
        <v>0</v>
      </c>
      <c r="HI13" s="34">
        <v>0</v>
      </c>
      <c r="HJ13" s="34">
        <v>0</v>
      </c>
      <c r="HK13" s="34">
        <v>0</v>
      </c>
      <c r="HL13" s="35">
        <v>0</v>
      </c>
      <c r="HM13" s="31" t="s">
        <v>273</v>
      </c>
      <c r="HN13" s="34">
        <v>0</v>
      </c>
      <c r="HO13" s="34">
        <v>0</v>
      </c>
      <c r="HP13" s="34">
        <v>0</v>
      </c>
      <c r="HQ13" s="34">
        <v>0</v>
      </c>
      <c r="HR13" s="34">
        <v>0</v>
      </c>
      <c r="HS13" s="34">
        <v>0</v>
      </c>
      <c r="HT13" s="34">
        <v>0</v>
      </c>
      <c r="HU13" s="34">
        <v>0</v>
      </c>
      <c r="HV13" s="34">
        <v>0</v>
      </c>
      <c r="HW13" s="35">
        <v>0</v>
      </c>
      <c r="HX13" s="31" t="s">
        <v>273</v>
      </c>
      <c r="HY13" s="34">
        <v>0</v>
      </c>
      <c r="HZ13" s="34">
        <v>0</v>
      </c>
      <c r="IA13" s="34">
        <v>0</v>
      </c>
      <c r="IB13" s="34">
        <v>0</v>
      </c>
      <c r="IC13" s="34">
        <v>0</v>
      </c>
      <c r="ID13" s="34">
        <v>0</v>
      </c>
      <c r="IE13" s="34">
        <v>0</v>
      </c>
      <c r="IF13" s="34">
        <v>0</v>
      </c>
      <c r="IG13" s="34">
        <v>0</v>
      </c>
      <c r="IH13" s="35">
        <v>0</v>
      </c>
      <c r="II13" s="31" t="s">
        <v>273</v>
      </c>
      <c r="IJ13" s="34">
        <v>0</v>
      </c>
      <c r="IK13" s="34">
        <v>0</v>
      </c>
      <c r="IL13" s="34">
        <v>0</v>
      </c>
      <c r="IM13" s="34">
        <v>0</v>
      </c>
      <c r="IN13" s="34">
        <v>0</v>
      </c>
      <c r="IO13" s="34">
        <v>0</v>
      </c>
      <c r="IP13" s="34">
        <v>0</v>
      </c>
      <c r="IQ13" s="34">
        <v>0</v>
      </c>
      <c r="IR13" s="34">
        <v>0</v>
      </c>
      <c r="IS13" s="35">
        <v>0</v>
      </c>
      <c r="IT13" s="31" t="s">
        <v>273</v>
      </c>
      <c r="IU13" s="34">
        <v>0</v>
      </c>
      <c r="IV13" s="34">
        <v>0</v>
      </c>
      <c r="IW13" s="34">
        <v>0</v>
      </c>
      <c r="IX13" s="34">
        <v>0</v>
      </c>
      <c r="IY13" s="34">
        <v>0</v>
      </c>
      <c r="IZ13" s="34">
        <v>0</v>
      </c>
      <c r="JA13" s="34">
        <v>0</v>
      </c>
      <c r="JB13" s="34">
        <v>0</v>
      </c>
      <c r="JC13" s="34">
        <v>0</v>
      </c>
      <c r="JD13" s="35">
        <v>0</v>
      </c>
      <c r="JE13" s="31" t="s">
        <v>273</v>
      </c>
      <c r="JF13" s="34">
        <v>0</v>
      </c>
      <c r="JG13" s="34">
        <v>0</v>
      </c>
      <c r="JH13" s="34">
        <v>0</v>
      </c>
      <c r="JI13" s="34">
        <v>0</v>
      </c>
      <c r="JJ13" s="34">
        <v>0</v>
      </c>
      <c r="JK13" s="34">
        <v>0</v>
      </c>
      <c r="JL13" s="34">
        <v>0</v>
      </c>
      <c r="JM13" s="34">
        <v>0</v>
      </c>
      <c r="JN13" s="34">
        <v>0</v>
      </c>
      <c r="JO13" s="35">
        <v>0</v>
      </c>
      <c r="JP13" s="31" t="s">
        <v>273</v>
      </c>
      <c r="JQ13" s="34">
        <v>0</v>
      </c>
      <c r="JR13" s="34">
        <v>0</v>
      </c>
      <c r="JS13" s="34">
        <v>0</v>
      </c>
      <c r="JT13" s="34">
        <v>0</v>
      </c>
      <c r="JU13" s="34">
        <v>0</v>
      </c>
      <c r="JV13" s="34">
        <v>0</v>
      </c>
      <c r="JW13" s="34">
        <v>0</v>
      </c>
      <c r="JX13" s="34">
        <v>0</v>
      </c>
      <c r="JY13" s="34">
        <v>0</v>
      </c>
      <c r="JZ13" s="35">
        <v>0</v>
      </c>
      <c r="KA13" s="31" t="s">
        <v>273</v>
      </c>
      <c r="KB13" s="34">
        <v>0</v>
      </c>
      <c r="KC13" s="34">
        <v>0</v>
      </c>
      <c r="KD13" s="34">
        <v>0</v>
      </c>
      <c r="KE13" s="34">
        <v>0</v>
      </c>
      <c r="KF13" s="34">
        <v>0</v>
      </c>
      <c r="KG13" s="37">
        <v>0</v>
      </c>
    </row>
    <row r="14" spans="1:612" ht="23.1" customHeight="1" x14ac:dyDescent="0.25">
      <c r="A14" s="31" t="s">
        <v>274</v>
      </c>
      <c r="B14" s="34">
        <f>133080062078+KG14</f>
        <v>122571128571</v>
      </c>
      <c r="C14" s="34">
        <v>41952926675</v>
      </c>
      <c r="D14" s="34">
        <v>3768088072</v>
      </c>
      <c r="E14" s="34">
        <v>0</v>
      </c>
      <c r="F14" s="34">
        <v>341040483</v>
      </c>
      <c r="G14" s="34">
        <v>7498120</v>
      </c>
      <c r="H14" s="34">
        <v>37836300000</v>
      </c>
      <c r="I14" s="34">
        <v>2103843606</v>
      </c>
      <c r="J14" s="34">
        <v>361235429</v>
      </c>
      <c r="K14" s="35">
        <v>0</v>
      </c>
      <c r="L14" s="31" t="s">
        <v>274</v>
      </c>
      <c r="M14" s="34">
        <v>0</v>
      </c>
      <c r="N14" s="34">
        <v>0</v>
      </c>
      <c r="O14" s="34">
        <v>0</v>
      </c>
      <c r="P14" s="34">
        <v>1577234826</v>
      </c>
      <c r="Q14" s="34">
        <v>0</v>
      </c>
      <c r="R14" s="34">
        <v>3885000</v>
      </c>
      <c r="S14" s="34">
        <v>0</v>
      </c>
      <c r="T14" s="34">
        <v>19616191</v>
      </c>
      <c r="U14" s="34">
        <v>0</v>
      </c>
      <c r="V14" s="35">
        <v>0</v>
      </c>
      <c r="W14" s="31" t="s">
        <v>274</v>
      </c>
      <c r="X14" s="34">
        <v>0</v>
      </c>
      <c r="Y14" s="34">
        <v>0</v>
      </c>
      <c r="Z14" s="34">
        <v>141872160</v>
      </c>
      <c r="AA14" s="34">
        <v>0</v>
      </c>
      <c r="AB14" s="34">
        <v>0</v>
      </c>
      <c r="AC14" s="34">
        <v>0</v>
      </c>
      <c r="AD14" s="34">
        <v>0</v>
      </c>
      <c r="AE14" s="34">
        <v>0</v>
      </c>
      <c r="AF14" s="34">
        <v>2149940663</v>
      </c>
      <c r="AG14" s="35">
        <v>0</v>
      </c>
      <c r="AH14" s="31" t="s">
        <v>274</v>
      </c>
      <c r="AI14" s="34">
        <v>0</v>
      </c>
      <c r="AJ14" s="34">
        <v>0</v>
      </c>
      <c r="AK14" s="34">
        <v>0</v>
      </c>
      <c r="AL14" s="34">
        <v>0</v>
      </c>
      <c r="AM14" s="34">
        <v>10767060</v>
      </c>
      <c r="AN14" s="34">
        <v>0</v>
      </c>
      <c r="AO14" s="34">
        <v>0</v>
      </c>
      <c r="AP14" s="34">
        <v>0</v>
      </c>
      <c r="AQ14" s="34">
        <v>1495336489</v>
      </c>
      <c r="AR14" s="35">
        <v>0</v>
      </c>
      <c r="AS14" s="31" t="s">
        <v>274</v>
      </c>
      <c r="AT14" s="34">
        <v>0</v>
      </c>
      <c r="AU14" s="34">
        <v>0</v>
      </c>
      <c r="AV14" s="34">
        <v>0</v>
      </c>
      <c r="AW14" s="34">
        <v>160062647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5">
        <v>471766</v>
      </c>
      <c r="BD14" s="31" t="s">
        <v>274</v>
      </c>
      <c r="BE14" s="34">
        <v>0</v>
      </c>
      <c r="BF14" s="34">
        <v>0</v>
      </c>
      <c r="BG14" s="34">
        <v>0</v>
      </c>
      <c r="BH14" s="34">
        <v>686691</v>
      </c>
      <c r="BI14" s="34">
        <v>482616010</v>
      </c>
      <c r="BJ14" s="34">
        <v>0</v>
      </c>
      <c r="BK14" s="34">
        <v>0</v>
      </c>
      <c r="BL14" s="34">
        <v>0</v>
      </c>
      <c r="BM14" s="34">
        <v>0</v>
      </c>
      <c r="BN14" s="35">
        <v>0</v>
      </c>
      <c r="BO14" s="31" t="s">
        <v>274</v>
      </c>
      <c r="BP14" s="34">
        <v>0</v>
      </c>
      <c r="BQ14" s="34">
        <v>0</v>
      </c>
      <c r="BR14" s="34">
        <v>0</v>
      </c>
      <c r="BS14" s="34">
        <v>0</v>
      </c>
      <c r="BT14" s="34">
        <v>0</v>
      </c>
      <c r="BU14" s="34">
        <v>0</v>
      </c>
      <c r="BV14" s="34">
        <v>0</v>
      </c>
      <c r="BW14" s="34">
        <v>1784127</v>
      </c>
      <c r="BX14" s="34">
        <v>0</v>
      </c>
      <c r="BY14" s="35">
        <v>0</v>
      </c>
      <c r="BZ14" s="31" t="s">
        <v>274</v>
      </c>
      <c r="CA14" s="34">
        <v>0</v>
      </c>
      <c r="CB14" s="34">
        <v>0</v>
      </c>
      <c r="CC14" s="34">
        <v>1784127</v>
      </c>
      <c r="CD14" s="34">
        <v>0</v>
      </c>
      <c r="CE14" s="34">
        <v>0</v>
      </c>
      <c r="CF14" s="34">
        <v>455776617</v>
      </c>
      <c r="CG14" s="34">
        <v>455776617</v>
      </c>
      <c r="CH14" s="34">
        <v>0</v>
      </c>
      <c r="CI14" s="34">
        <v>0</v>
      </c>
      <c r="CJ14" s="35">
        <v>0</v>
      </c>
      <c r="CK14" s="31" t="s">
        <v>274</v>
      </c>
      <c r="CL14" s="34">
        <v>0</v>
      </c>
      <c r="CM14" s="34">
        <v>0</v>
      </c>
      <c r="CN14" s="34">
        <v>0</v>
      </c>
      <c r="CO14" s="34">
        <v>0</v>
      </c>
      <c r="CP14" s="34">
        <v>618456492</v>
      </c>
      <c r="CQ14" s="34">
        <v>509260117</v>
      </c>
      <c r="CR14" s="34">
        <v>70395314</v>
      </c>
      <c r="CS14" s="34">
        <v>0</v>
      </c>
      <c r="CT14" s="34">
        <v>10410000</v>
      </c>
      <c r="CU14" s="35">
        <v>0</v>
      </c>
      <c r="CV14" s="31" t="s">
        <v>274</v>
      </c>
      <c r="CW14" s="34">
        <v>28391061</v>
      </c>
      <c r="CX14" s="34">
        <v>0</v>
      </c>
      <c r="CY14" s="34">
        <v>0</v>
      </c>
      <c r="CZ14" s="34">
        <v>0</v>
      </c>
      <c r="DA14" s="34">
        <v>66120000</v>
      </c>
      <c r="DB14" s="34">
        <v>66120000</v>
      </c>
      <c r="DC14" s="34">
        <v>0</v>
      </c>
      <c r="DD14" s="34">
        <v>0</v>
      </c>
      <c r="DE14" s="34">
        <v>5753874533</v>
      </c>
      <c r="DF14" s="35">
        <v>0</v>
      </c>
      <c r="DG14" s="31" t="s">
        <v>274</v>
      </c>
      <c r="DH14" s="34">
        <v>5753874533</v>
      </c>
      <c r="DI14" s="34">
        <v>76220345</v>
      </c>
      <c r="DJ14" s="34">
        <v>0</v>
      </c>
      <c r="DK14" s="34">
        <v>0</v>
      </c>
      <c r="DL14" s="34">
        <v>15508466</v>
      </c>
      <c r="DM14" s="34">
        <v>0</v>
      </c>
      <c r="DN14" s="34">
        <v>0</v>
      </c>
      <c r="DO14" s="34">
        <v>0</v>
      </c>
      <c r="DP14" s="34">
        <v>0</v>
      </c>
      <c r="DQ14" s="35">
        <v>0</v>
      </c>
      <c r="DR14" s="31" t="s">
        <v>274</v>
      </c>
      <c r="DS14" s="34">
        <v>60711879</v>
      </c>
      <c r="DT14" s="34">
        <v>0</v>
      </c>
      <c r="DU14" s="34">
        <v>0</v>
      </c>
      <c r="DV14" s="34">
        <v>14176946469</v>
      </c>
      <c r="DW14" s="34">
        <v>13185803209</v>
      </c>
      <c r="DX14" s="34">
        <v>862635778</v>
      </c>
      <c r="DY14" s="34">
        <v>0</v>
      </c>
      <c r="DZ14" s="34">
        <v>0</v>
      </c>
      <c r="EA14" s="34">
        <v>65242089</v>
      </c>
      <c r="EB14" s="35">
        <v>0</v>
      </c>
      <c r="EC14" s="31" t="s">
        <v>274</v>
      </c>
      <c r="ED14" s="34">
        <v>61340393</v>
      </c>
      <c r="EE14" s="34">
        <v>1925000</v>
      </c>
      <c r="EF14" s="34">
        <v>0</v>
      </c>
      <c r="EG14" s="34">
        <v>718774369</v>
      </c>
      <c r="EH14" s="34">
        <v>0</v>
      </c>
      <c r="EI14" s="34">
        <v>0</v>
      </c>
      <c r="EJ14" s="34">
        <v>0</v>
      </c>
      <c r="EK14" s="34">
        <v>7570188</v>
      </c>
      <c r="EL14" s="34">
        <v>593448181</v>
      </c>
      <c r="EM14" s="35">
        <v>76464000</v>
      </c>
      <c r="EN14" s="31" t="s">
        <v>274</v>
      </c>
      <c r="EO14" s="34">
        <v>0</v>
      </c>
      <c r="EP14" s="34">
        <v>0</v>
      </c>
      <c r="EQ14" s="34">
        <v>0</v>
      </c>
      <c r="ER14" s="34">
        <v>0</v>
      </c>
      <c r="ES14" s="34">
        <v>0</v>
      </c>
      <c r="ET14" s="34">
        <v>0</v>
      </c>
      <c r="EU14" s="34">
        <v>0</v>
      </c>
      <c r="EV14" s="34">
        <v>0</v>
      </c>
      <c r="EW14" s="34">
        <v>0</v>
      </c>
      <c r="EX14" s="35">
        <v>0</v>
      </c>
      <c r="EY14" s="31" t="s">
        <v>274</v>
      </c>
      <c r="EZ14" s="34">
        <v>0</v>
      </c>
      <c r="FA14" s="34">
        <v>0</v>
      </c>
      <c r="FB14" s="34">
        <v>0</v>
      </c>
      <c r="FC14" s="34">
        <v>0</v>
      </c>
      <c r="FD14" s="34">
        <v>0</v>
      </c>
      <c r="FE14" s="34">
        <v>0</v>
      </c>
      <c r="FF14" s="34">
        <v>0</v>
      </c>
      <c r="FG14" s="34">
        <v>10206000</v>
      </c>
      <c r="FH14" s="34">
        <v>31086000</v>
      </c>
      <c r="FI14" s="35">
        <v>0</v>
      </c>
      <c r="FJ14" s="31" t="s">
        <v>274</v>
      </c>
      <c r="FK14" s="34">
        <v>0</v>
      </c>
      <c r="FL14" s="34">
        <v>0</v>
      </c>
      <c r="FM14" s="34">
        <v>0</v>
      </c>
      <c r="FN14" s="34">
        <v>0</v>
      </c>
      <c r="FO14" s="34">
        <v>0</v>
      </c>
      <c r="FP14" s="34">
        <v>0</v>
      </c>
      <c r="FQ14" s="34">
        <v>0</v>
      </c>
      <c r="FR14" s="34">
        <v>0</v>
      </c>
      <c r="FS14" s="34">
        <v>0</v>
      </c>
      <c r="FT14" s="35">
        <v>0</v>
      </c>
      <c r="FU14" s="31" t="s">
        <v>274</v>
      </c>
      <c r="FV14" s="34">
        <v>0</v>
      </c>
      <c r="FW14" s="34">
        <v>138430991</v>
      </c>
      <c r="FX14" s="34">
        <v>12122463</v>
      </c>
      <c r="FY14" s="34">
        <v>0</v>
      </c>
      <c r="FZ14" s="34">
        <v>0</v>
      </c>
      <c r="GA14" s="34">
        <v>126308528</v>
      </c>
      <c r="GB14" s="34">
        <v>0</v>
      </c>
      <c r="GC14" s="34">
        <v>0</v>
      </c>
      <c r="GD14" s="34">
        <v>0</v>
      </c>
      <c r="GE14" s="35">
        <v>0</v>
      </c>
      <c r="GF14" s="31" t="s">
        <v>274</v>
      </c>
      <c r="GG14" s="34">
        <v>0</v>
      </c>
      <c r="GH14" s="34">
        <v>0</v>
      </c>
      <c r="GI14" s="34">
        <v>430938063</v>
      </c>
      <c r="GJ14" s="34">
        <v>257434313</v>
      </c>
      <c r="GK14" s="34">
        <v>53560638</v>
      </c>
      <c r="GL14" s="34">
        <v>13953598</v>
      </c>
      <c r="GM14" s="34">
        <v>98939456</v>
      </c>
      <c r="GN14" s="34">
        <v>5510000</v>
      </c>
      <c r="GO14" s="34">
        <v>1540058</v>
      </c>
      <c r="GP14" s="35">
        <v>0</v>
      </c>
      <c r="GQ14" s="31" t="s">
        <v>274</v>
      </c>
      <c r="GR14" s="34">
        <v>0</v>
      </c>
      <c r="GS14" s="34">
        <v>0</v>
      </c>
      <c r="GT14" s="34">
        <v>0</v>
      </c>
      <c r="GU14" s="34">
        <v>0</v>
      </c>
      <c r="GV14" s="34">
        <v>0</v>
      </c>
      <c r="GW14" s="34">
        <v>0</v>
      </c>
      <c r="GX14" s="34">
        <v>0</v>
      </c>
      <c r="GY14" s="34">
        <v>0</v>
      </c>
      <c r="GZ14" s="34">
        <v>0</v>
      </c>
      <c r="HA14" s="35">
        <v>0</v>
      </c>
      <c r="HB14" s="31" t="s">
        <v>274</v>
      </c>
      <c r="HC14" s="34">
        <v>0</v>
      </c>
      <c r="HD14" s="34">
        <v>0</v>
      </c>
      <c r="HE14" s="34">
        <v>0</v>
      </c>
      <c r="HF14" s="34">
        <v>9135941464</v>
      </c>
      <c r="HG14" s="34">
        <v>0</v>
      </c>
      <c r="HH14" s="34">
        <v>1767476011</v>
      </c>
      <c r="HI14" s="34">
        <v>12050152</v>
      </c>
      <c r="HJ14" s="34">
        <v>3216009</v>
      </c>
      <c r="HK14" s="34">
        <v>6991162229</v>
      </c>
      <c r="HL14" s="35">
        <v>0</v>
      </c>
      <c r="HM14" s="31" t="s">
        <v>274</v>
      </c>
      <c r="HN14" s="34">
        <v>0</v>
      </c>
      <c r="HO14" s="34">
        <v>1232343</v>
      </c>
      <c r="HP14" s="34">
        <v>0</v>
      </c>
      <c r="HQ14" s="34">
        <v>0</v>
      </c>
      <c r="HR14" s="34">
        <v>79853195</v>
      </c>
      <c r="HS14" s="34">
        <v>0</v>
      </c>
      <c r="HT14" s="34">
        <v>0</v>
      </c>
      <c r="HU14" s="34">
        <v>0</v>
      </c>
      <c r="HV14" s="34">
        <v>0</v>
      </c>
      <c r="HW14" s="35">
        <v>792049</v>
      </c>
      <c r="HX14" s="31" t="s">
        <v>274</v>
      </c>
      <c r="HY14" s="34">
        <v>0</v>
      </c>
      <c r="HZ14" s="34">
        <v>0</v>
      </c>
      <c r="IA14" s="34">
        <v>0</v>
      </c>
      <c r="IB14" s="34">
        <v>27506932</v>
      </c>
      <c r="IC14" s="34">
        <v>14372974</v>
      </c>
      <c r="ID14" s="34">
        <v>0</v>
      </c>
      <c r="IE14" s="34">
        <v>238279570</v>
      </c>
      <c r="IF14" s="34">
        <v>206523774</v>
      </c>
      <c r="IG14" s="34">
        <v>206523774</v>
      </c>
      <c r="IH14" s="35">
        <v>0</v>
      </c>
      <c r="II14" s="31" t="s">
        <v>274</v>
      </c>
      <c r="IJ14" s="34">
        <v>0</v>
      </c>
      <c r="IK14" s="34">
        <v>0</v>
      </c>
      <c r="IL14" s="34">
        <v>0</v>
      </c>
      <c r="IM14" s="34">
        <v>0</v>
      </c>
      <c r="IN14" s="34">
        <v>0</v>
      </c>
      <c r="IO14" s="34">
        <v>0</v>
      </c>
      <c r="IP14" s="34">
        <v>0</v>
      </c>
      <c r="IQ14" s="34">
        <v>0</v>
      </c>
      <c r="IR14" s="34">
        <v>0</v>
      </c>
      <c r="IS14" s="35">
        <v>0</v>
      </c>
      <c r="IT14" s="31" t="s">
        <v>274</v>
      </c>
      <c r="IU14" s="34">
        <v>19381572828</v>
      </c>
      <c r="IV14" s="34">
        <v>14012758516</v>
      </c>
      <c r="IW14" s="34">
        <v>1654563062</v>
      </c>
      <c r="IX14" s="34">
        <v>0</v>
      </c>
      <c r="IY14" s="34">
        <v>187358519</v>
      </c>
      <c r="IZ14" s="34">
        <v>2143129118</v>
      </c>
      <c r="JA14" s="34">
        <v>507846212</v>
      </c>
      <c r="JB14" s="34">
        <v>821309346</v>
      </c>
      <c r="JC14" s="34">
        <v>54608055</v>
      </c>
      <c r="JD14" s="35">
        <v>0</v>
      </c>
      <c r="JE14" s="31" t="s">
        <v>274</v>
      </c>
      <c r="JF14" s="34">
        <v>0</v>
      </c>
      <c r="JG14" s="34">
        <v>0</v>
      </c>
      <c r="JH14" s="34">
        <v>0</v>
      </c>
      <c r="JI14" s="34">
        <v>305707825</v>
      </c>
      <c r="JJ14" s="34">
        <v>0</v>
      </c>
      <c r="JK14" s="34">
        <v>10946000</v>
      </c>
      <c r="JL14" s="34">
        <v>294761825</v>
      </c>
      <c r="JM14" s="34">
        <v>0</v>
      </c>
      <c r="JN14" s="34">
        <v>0</v>
      </c>
      <c r="JO14" s="35">
        <v>0</v>
      </c>
      <c r="JP14" s="31" t="s">
        <v>274</v>
      </c>
      <c r="JQ14" s="34">
        <v>0</v>
      </c>
      <c r="JR14" s="34">
        <v>0</v>
      </c>
      <c r="JS14" s="34">
        <v>0</v>
      </c>
      <c r="JT14" s="34">
        <v>0</v>
      </c>
      <c r="JU14" s="34">
        <v>61394650</v>
      </c>
      <c r="JV14" s="34">
        <v>61394650</v>
      </c>
      <c r="JW14" s="34">
        <v>134468557</v>
      </c>
      <c r="JX14" s="34">
        <v>103066510</v>
      </c>
      <c r="JY14" s="34">
        <v>31402047</v>
      </c>
      <c r="JZ14" s="35">
        <v>0</v>
      </c>
      <c r="KA14" s="31" t="s">
        <v>274</v>
      </c>
      <c r="KB14" s="34">
        <v>11378245204</v>
      </c>
      <c r="KC14" s="34">
        <v>11378245204</v>
      </c>
      <c r="KD14" s="34">
        <v>23832174826</v>
      </c>
      <c r="KE14" s="34">
        <v>6446500289</v>
      </c>
      <c r="KF14" s="34">
        <v>17385674537</v>
      </c>
      <c r="KG14" s="36">
        <f>-41220642-10467712865</f>
        <v>-10508933507</v>
      </c>
    </row>
    <row r="15" spans="1:612" ht="23.1" customHeight="1" x14ac:dyDescent="0.25">
      <c r="A15" s="31" t="s">
        <v>275</v>
      </c>
      <c r="B15" s="34">
        <f>181698290704-72698619</f>
        <v>181625592085</v>
      </c>
      <c r="C15" s="34">
        <v>1471666626</v>
      </c>
      <c r="D15" s="34">
        <v>0</v>
      </c>
      <c r="E15" s="34">
        <v>0</v>
      </c>
      <c r="F15" s="34">
        <v>0</v>
      </c>
      <c r="G15" s="34">
        <v>0</v>
      </c>
      <c r="H15" s="34">
        <v>1471666626</v>
      </c>
      <c r="I15" s="34">
        <v>1293659460</v>
      </c>
      <c r="J15" s="34">
        <v>0</v>
      </c>
      <c r="K15" s="35">
        <v>0</v>
      </c>
      <c r="L15" s="31" t="s">
        <v>275</v>
      </c>
      <c r="M15" s="34">
        <v>0</v>
      </c>
      <c r="N15" s="34">
        <v>0</v>
      </c>
      <c r="O15" s="34">
        <v>0</v>
      </c>
      <c r="P15" s="34">
        <v>1291535460</v>
      </c>
      <c r="Q15" s="34">
        <v>0</v>
      </c>
      <c r="R15" s="34">
        <v>2124000</v>
      </c>
      <c r="S15" s="34">
        <v>0</v>
      </c>
      <c r="T15" s="34">
        <v>0</v>
      </c>
      <c r="U15" s="34">
        <v>0</v>
      </c>
      <c r="V15" s="35">
        <v>0</v>
      </c>
      <c r="W15" s="31" t="s">
        <v>275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5108561689</v>
      </c>
      <c r="AG15" s="35">
        <v>0</v>
      </c>
      <c r="AH15" s="31" t="s">
        <v>275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4678885</v>
      </c>
      <c r="AR15" s="35">
        <v>0</v>
      </c>
      <c r="AS15" s="31" t="s">
        <v>275</v>
      </c>
      <c r="AT15" s="34">
        <v>0</v>
      </c>
      <c r="AU15" s="34">
        <v>0</v>
      </c>
      <c r="AV15" s="34">
        <v>0</v>
      </c>
      <c r="AW15" s="34">
        <v>0</v>
      </c>
      <c r="AX15" s="34">
        <v>0</v>
      </c>
      <c r="AY15" s="34">
        <v>0</v>
      </c>
      <c r="AZ15" s="34">
        <v>2100965485</v>
      </c>
      <c r="BA15" s="34">
        <v>1585316371</v>
      </c>
      <c r="BB15" s="34">
        <v>0</v>
      </c>
      <c r="BC15" s="35">
        <v>0</v>
      </c>
      <c r="BD15" s="31" t="s">
        <v>275</v>
      </c>
      <c r="BE15" s="34">
        <v>0</v>
      </c>
      <c r="BF15" s="34">
        <v>1417600948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5">
        <v>0</v>
      </c>
      <c r="BO15" s="31" t="s">
        <v>275</v>
      </c>
      <c r="BP15" s="34">
        <v>0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310500</v>
      </c>
      <c r="BX15" s="34">
        <v>0</v>
      </c>
      <c r="BY15" s="35">
        <v>310500</v>
      </c>
      <c r="BZ15" s="31" t="s">
        <v>275</v>
      </c>
      <c r="CA15" s="34">
        <v>0</v>
      </c>
      <c r="CB15" s="34">
        <v>0</v>
      </c>
      <c r="CC15" s="34">
        <v>0</v>
      </c>
      <c r="CD15" s="34">
        <v>0</v>
      </c>
      <c r="CE15" s="34">
        <v>0</v>
      </c>
      <c r="CF15" s="34">
        <v>28937487</v>
      </c>
      <c r="CG15" s="34">
        <v>0</v>
      </c>
      <c r="CH15" s="34">
        <v>28937487</v>
      </c>
      <c r="CI15" s="34">
        <v>0</v>
      </c>
      <c r="CJ15" s="35">
        <v>0</v>
      </c>
      <c r="CK15" s="31" t="s">
        <v>275</v>
      </c>
      <c r="CL15" s="34">
        <v>0</v>
      </c>
      <c r="CM15" s="34">
        <v>0</v>
      </c>
      <c r="CN15" s="34">
        <v>0</v>
      </c>
      <c r="CO15" s="34">
        <v>0</v>
      </c>
      <c r="CP15" s="34">
        <f>15822309408-72698619</f>
        <v>15749610789</v>
      </c>
      <c r="CQ15" s="34">
        <v>0</v>
      </c>
      <c r="CR15" s="34">
        <f>13415337196-72698619</f>
        <v>13342638577</v>
      </c>
      <c r="CS15" s="34">
        <v>8051809</v>
      </c>
      <c r="CT15" s="34">
        <v>337526000</v>
      </c>
      <c r="CU15" s="35">
        <v>465598315</v>
      </c>
      <c r="CV15" s="31" t="s">
        <v>275</v>
      </c>
      <c r="CW15" s="34">
        <v>0</v>
      </c>
      <c r="CX15" s="34">
        <v>211927309</v>
      </c>
      <c r="CY15" s="34">
        <v>0</v>
      </c>
      <c r="CZ15" s="34">
        <v>1383868779</v>
      </c>
      <c r="DA15" s="34">
        <v>0</v>
      </c>
      <c r="DB15" s="34">
        <v>0</v>
      </c>
      <c r="DC15" s="34">
        <v>0</v>
      </c>
      <c r="DD15" s="34">
        <v>0</v>
      </c>
      <c r="DE15" s="34">
        <v>653164456</v>
      </c>
      <c r="DF15" s="35">
        <v>201926142</v>
      </c>
      <c r="DG15" s="31" t="s">
        <v>275</v>
      </c>
      <c r="DH15" s="34">
        <v>451238314</v>
      </c>
      <c r="DI15" s="34">
        <v>385902214</v>
      </c>
      <c r="DJ15" s="34">
        <v>0</v>
      </c>
      <c r="DK15" s="34">
        <v>0</v>
      </c>
      <c r="DL15" s="34">
        <v>0</v>
      </c>
      <c r="DM15" s="34">
        <v>0</v>
      </c>
      <c r="DN15" s="34">
        <v>0</v>
      </c>
      <c r="DO15" s="34">
        <v>271237722</v>
      </c>
      <c r="DP15" s="34">
        <v>8925643</v>
      </c>
      <c r="DQ15" s="35">
        <v>0</v>
      </c>
      <c r="DR15" s="31" t="s">
        <v>275</v>
      </c>
      <c r="DS15" s="34">
        <v>105738849</v>
      </c>
      <c r="DT15" s="34">
        <v>0</v>
      </c>
      <c r="DU15" s="34">
        <v>0</v>
      </c>
      <c r="DV15" s="34">
        <v>248631642</v>
      </c>
      <c r="DW15" s="34">
        <v>150747593</v>
      </c>
      <c r="DX15" s="34">
        <v>96045616</v>
      </c>
      <c r="DY15" s="34">
        <v>0</v>
      </c>
      <c r="DZ15" s="34">
        <v>0</v>
      </c>
      <c r="EA15" s="34">
        <v>1650000</v>
      </c>
      <c r="EB15" s="35">
        <v>0</v>
      </c>
      <c r="EC15" s="31" t="s">
        <v>275</v>
      </c>
      <c r="ED15" s="34">
        <v>123433</v>
      </c>
      <c r="EE15" s="34">
        <v>0</v>
      </c>
      <c r="EF15" s="34">
        <v>65000</v>
      </c>
      <c r="EG15" s="34">
        <v>1478016169</v>
      </c>
      <c r="EH15" s="34">
        <v>63367</v>
      </c>
      <c r="EI15" s="34">
        <v>0</v>
      </c>
      <c r="EJ15" s="34">
        <v>0</v>
      </c>
      <c r="EK15" s="34">
        <v>0</v>
      </c>
      <c r="EL15" s="34">
        <v>261703211</v>
      </c>
      <c r="EM15" s="35">
        <v>84234768</v>
      </c>
      <c r="EN15" s="31" t="s">
        <v>275</v>
      </c>
      <c r="EO15" s="34">
        <v>9278</v>
      </c>
      <c r="EP15" s="34">
        <v>30146619</v>
      </c>
      <c r="EQ15" s="34">
        <v>0</v>
      </c>
      <c r="ER15" s="34">
        <v>196137</v>
      </c>
      <c r="ES15" s="34">
        <v>0</v>
      </c>
      <c r="ET15" s="34">
        <v>0</v>
      </c>
      <c r="EU15" s="34">
        <v>0</v>
      </c>
      <c r="EV15" s="34">
        <v>88994595</v>
      </c>
      <c r="EW15" s="34">
        <v>558834882</v>
      </c>
      <c r="EX15" s="35">
        <v>0</v>
      </c>
      <c r="EY15" s="31" t="s">
        <v>275</v>
      </c>
      <c r="EZ15" s="34">
        <v>343202850</v>
      </c>
      <c r="FA15" s="34">
        <v>0</v>
      </c>
      <c r="FB15" s="34">
        <v>0</v>
      </c>
      <c r="FC15" s="34">
        <v>0</v>
      </c>
      <c r="FD15" s="34">
        <v>0</v>
      </c>
      <c r="FE15" s="34">
        <v>118059</v>
      </c>
      <c r="FF15" s="34">
        <v>0</v>
      </c>
      <c r="FG15" s="34">
        <v>0</v>
      </c>
      <c r="FH15" s="34">
        <v>0</v>
      </c>
      <c r="FI15" s="35">
        <v>7821998</v>
      </c>
      <c r="FJ15" s="31" t="s">
        <v>275</v>
      </c>
      <c r="FK15" s="34">
        <v>0</v>
      </c>
      <c r="FL15" s="34">
        <v>0</v>
      </c>
      <c r="FM15" s="34">
        <v>0</v>
      </c>
      <c r="FN15" s="34">
        <v>0</v>
      </c>
      <c r="FO15" s="34">
        <v>0</v>
      </c>
      <c r="FP15" s="34">
        <v>0</v>
      </c>
      <c r="FQ15" s="34">
        <v>0</v>
      </c>
      <c r="FR15" s="34">
        <v>0</v>
      </c>
      <c r="FS15" s="34">
        <v>0</v>
      </c>
      <c r="FT15" s="35">
        <v>0</v>
      </c>
      <c r="FU15" s="31" t="s">
        <v>275</v>
      </c>
      <c r="FV15" s="34">
        <v>102690405</v>
      </c>
      <c r="FW15" s="34">
        <v>12256623860</v>
      </c>
      <c r="FX15" s="34">
        <v>0</v>
      </c>
      <c r="FY15" s="34">
        <v>5320678</v>
      </c>
      <c r="FZ15" s="34">
        <v>3589077</v>
      </c>
      <c r="GA15" s="34">
        <v>0</v>
      </c>
      <c r="GB15" s="34">
        <v>0</v>
      </c>
      <c r="GC15" s="34">
        <v>12247714105</v>
      </c>
      <c r="GD15" s="34">
        <v>0</v>
      </c>
      <c r="GE15" s="35">
        <v>0</v>
      </c>
      <c r="GF15" s="31" t="s">
        <v>275</v>
      </c>
      <c r="GG15" s="34">
        <v>0</v>
      </c>
      <c r="GH15" s="34">
        <v>0</v>
      </c>
      <c r="GI15" s="34">
        <v>125880740141</v>
      </c>
      <c r="GJ15" s="34">
        <v>63061209011</v>
      </c>
      <c r="GK15" s="34">
        <v>0</v>
      </c>
      <c r="GL15" s="34">
        <v>0</v>
      </c>
      <c r="GM15" s="34">
        <v>2428317056</v>
      </c>
      <c r="GN15" s="34">
        <v>0</v>
      </c>
      <c r="GO15" s="34">
        <v>60391214074</v>
      </c>
      <c r="GP15" s="35">
        <v>0</v>
      </c>
      <c r="GQ15" s="31" t="s">
        <v>275</v>
      </c>
      <c r="GR15" s="34">
        <v>0</v>
      </c>
      <c r="GS15" s="34">
        <v>0</v>
      </c>
      <c r="GT15" s="34">
        <v>0</v>
      </c>
      <c r="GU15" s="34">
        <v>0</v>
      </c>
      <c r="GV15" s="34">
        <v>0</v>
      </c>
      <c r="GW15" s="34">
        <v>0</v>
      </c>
      <c r="GX15" s="34">
        <v>0</v>
      </c>
      <c r="GY15" s="34">
        <v>0</v>
      </c>
      <c r="GZ15" s="34">
        <v>606011</v>
      </c>
      <c r="HA15" s="35">
        <v>0</v>
      </c>
      <c r="HB15" s="31" t="s">
        <v>275</v>
      </c>
      <c r="HC15" s="34">
        <v>0</v>
      </c>
      <c r="HD15" s="34">
        <v>0</v>
      </c>
      <c r="HE15" s="34">
        <v>606011</v>
      </c>
      <c r="HF15" s="34">
        <v>2597766681</v>
      </c>
      <c r="HG15" s="34">
        <v>251753678</v>
      </c>
      <c r="HH15" s="34">
        <v>1616678385</v>
      </c>
      <c r="HI15" s="34">
        <v>537343958</v>
      </c>
      <c r="HJ15" s="34">
        <v>0</v>
      </c>
      <c r="HK15" s="34">
        <v>211344</v>
      </c>
      <c r="HL15" s="35">
        <v>59089892</v>
      </c>
      <c r="HM15" s="31" t="s">
        <v>275</v>
      </c>
      <c r="HN15" s="34">
        <v>202500</v>
      </c>
      <c r="HO15" s="34">
        <v>2506565</v>
      </c>
      <c r="HP15" s="34">
        <v>0</v>
      </c>
      <c r="HQ15" s="34">
        <v>118565981</v>
      </c>
      <c r="HR15" s="34">
        <v>0</v>
      </c>
      <c r="HS15" s="34">
        <v>0</v>
      </c>
      <c r="HT15" s="34">
        <v>231000</v>
      </c>
      <c r="HU15" s="34">
        <v>0</v>
      </c>
      <c r="HV15" s="34">
        <v>0</v>
      </c>
      <c r="HW15" s="35">
        <v>0</v>
      </c>
      <c r="HX15" s="31" t="s">
        <v>275</v>
      </c>
      <c r="HY15" s="34">
        <v>0</v>
      </c>
      <c r="HZ15" s="34">
        <v>1007500</v>
      </c>
      <c r="IA15" s="34">
        <v>0</v>
      </c>
      <c r="IB15" s="34">
        <v>5715536</v>
      </c>
      <c r="IC15" s="34">
        <v>4460342</v>
      </c>
      <c r="ID15" s="34">
        <v>0</v>
      </c>
      <c r="IE15" s="34">
        <v>0</v>
      </c>
      <c r="IF15" s="34">
        <v>6145786</v>
      </c>
      <c r="IG15" s="34">
        <v>0</v>
      </c>
      <c r="IH15" s="35">
        <v>0</v>
      </c>
      <c r="II15" s="31" t="s">
        <v>275</v>
      </c>
      <c r="IJ15" s="34">
        <v>0</v>
      </c>
      <c r="IK15" s="34">
        <v>6145786</v>
      </c>
      <c r="IL15" s="34">
        <v>0</v>
      </c>
      <c r="IM15" s="34">
        <v>0</v>
      </c>
      <c r="IN15" s="34">
        <v>0</v>
      </c>
      <c r="IO15" s="34">
        <v>0</v>
      </c>
      <c r="IP15" s="34">
        <v>0</v>
      </c>
      <c r="IQ15" s="34">
        <v>0</v>
      </c>
      <c r="IR15" s="34">
        <v>0</v>
      </c>
      <c r="IS15" s="35">
        <v>0</v>
      </c>
      <c r="IT15" s="31" t="s">
        <v>275</v>
      </c>
      <c r="IU15" s="34">
        <v>13242276975</v>
      </c>
      <c r="IV15" s="34">
        <v>10372478694</v>
      </c>
      <c r="IW15" s="34">
        <v>9031500</v>
      </c>
      <c r="IX15" s="34">
        <v>0</v>
      </c>
      <c r="IY15" s="34">
        <v>1603663974</v>
      </c>
      <c r="IZ15" s="34">
        <v>5957041</v>
      </c>
      <c r="JA15" s="34">
        <v>0</v>
      </c>
      <c r="JB15" s="34">
        <v>169528988</v>
      </c>
      <c r="JC15" s="34">
        <v>1081616778</v>
      </c>
      <c r="JD15" s="35">
        <v>561187936</v>
      </c>
      <c r="JE15" s="31" t="s">
        <v>275</v>
      </c>
      <c r="JF15" s="34">
        <v>215980319</v>
      </c>
      <c r="JG15" s="34">
        <v>314725245</v>
      </c>
      <c r="JH15" s="34">
        <v>30482372</v>
      </c>
      <c r="JI15" s="34">
        <v>77483442</v>
      </c>
      <c r="JJ15" s="34">
        <v>11000000</v>
      </c>
      <c r="JK15" s="34">
        <v>61256808</v>
      </c>
      <c r="JL15" s="34">
        <v>5016268</v>
      </c>
      <c r="JM15" s="34">
        <v>210366</v>
      </c>
      <c r="JN15" s="34">
        <v>0</v>
      </c>
      <c r="JO15" s="35">
        <v>0</v>
      </c>
      <c r="JP15" s="31" t="s">
        <v>275</v>
      </c>
      <c r="JQ15" s="34">
        <v>0</v>
      </c>
      <c r="JR15" s="34">
        <v>0</v>
      </c>
      <c r="JS15" s="34">
        <v>0</v>
      </c>
      <c r="JT15" s="34">
        <v>0</v>
      </c>
      <c r="JU15" s="34">
        <v>584300221</v>
      </c>
      <c r="JV15" s="34">
        <v>584300221</v>
      </c>
      <c r="JW15" s="34">
        <v>0</v>
      </c>
      <c r="JX15" s="34">
        <v>0</v>
      </c>
      <c r="JY15" s="34">
        <v>0</v>
      </c>
      <c r="JZ15" s="35">
        <v>0</v>
      </c>
      <c r="KA15" s="31" t="s">
        <v>275</v>
      </c>
      <c r="KB15" s="34">
        <v>0</v>
      </c>
      <c r="KC15" s="34">
        <v>0</v>
      </c>
      <c r="KD15" s="34">
        <v>0</v>
      </c>
      <c r="KE15" s="34">
        <v>0</v>
      </c>
      <c r="KF15" s="34">
        <v>0</v>
      </c>
      <c r="KG15" s="37">
        <v>0</v>
      </c>
    </row>
    <row r="16" spans="1:612" ht="23.1" customHeight="1" x14ac:dyDescent="0.25">
      <c r="A16" s="31" t="s">
        <v>276</v>
      </c>
      <c r="B16" s="34">
        <f>41124186791+KG16</f>
        <v>39688366924</v>
      </c>
      <c r="C16" s="34">
        <v>327491251</v>
      </c>
      <c r="D16" s="34">
        <v>34207624</v>
      </c>
      <c r="E16" s="34">
        <v>3557813</v>
      </c>
      <c r="F16" s="34">
        <v>2595252</v>
      </c>
      <c r="G16" s="34">
        <v>395534</v>
      </c>
      <c r="H16" s="34">
        <v>286735028</v>
      </c>
      <c r="I16" s="34">
        <v>831596613</v>
      </c>
      <c r="J16" s="34">
        <v>70884485</v>
      </c>
      <c r="K16" s="35">
        <v>172265841</v>
      </c>
      <c r="L16" s="31" t="s">
        <v>276</v>
      </c>
      <c r="M16" s="34">
        <v>120661872</v>
      </c>
      <c r="N16" s="34">
        <v>14269242</v>
      </c>
      <c r="O16" s="34">
        <v>4141527</v>
      </c>
      <c r="P16" s="34">
        <v>68646221</v>
      </c>
      <c r="Q16" s="34">
        <v>164066662</v>
      </c>
      <c r="R16" s="34">
        <v>113272975</v>
      </c>
      <c r="S16" s="34">
        <v>6658534</v>
      </c>
      <c r="T16" s="34">
        <v>0</v>
      </c>
      <c r="U16" s="34">
        <v>22704047</v>
      </c>
      <c r="V16" s="35">
        <v>11287296</v>
      </c>
      <c r="W16" s="31" t="s">
        <v>276</v>
      </c>
      <c r="X16" s="34">
        <v>8441350</v>
      </c>
      <c r="Y16" s="34">
        <v>20327118</v>
      </c>
      <c r="Z16" s="34">
        <v>10446060</v>
      </c>
      <c r="AA16" s="34">
        <v>7957977</v>
      </c>
      <c r="AB16" s="34">
        <v>3340536</v>
      </c>
      <c r="AC16" s="34">
        <v>12224870</v>
      </c>
      <c r="AD16" s="34">
        <v>185847744</v>
      </c>
      <c r="AE16" s="34">
        <v>185847744</v>
      </c>
      <c r="AF16" s="34">
        <v>103131699</v>
      </c>
      <c r="AG16" s="35">
        <v>101096996</v>
      </c>
      <c r="AH16" s="31" t="s">
        <v>276</v>
      </c>
      <c r="AI16" s="34">
        <v>0</v>
      </c>
      <c r="AJ16" s="34">
        <v>0</v>
      </c>
      <c r="AK16" s="34">
        <v>6489</v>
      </c>
      <c r="AL16" s="34">
        <v>10774</v>
      </c>
      <c r="AM16" s="34">
        <v>0</v>
      </c>
      <c r="AN16" s="34">
        <v>0</v>
      </c>
      <c r="AO16" s="34">
        <v>1113080</v>
      </c>
      <c r="AP16" s="34">
        <v>0</v>
      </c>
      <c r="AQ16" s="34">
        <v>116162</v>
      </c>
      <c r="AR16" s="35">
        <v>3000</v>
      </c>
      <c r="AS16" s="31" t="s">
        <v>276</v>
      </c>
      <c r="AT16" s="34">
        <v>0</v>
      </c>
      <c r="AU16" s="34">
        <v>12513</v>
      </c>
      <c r="AV16" s="34">
        <v>0</v>
      </c>
      <c r="AW16" s="34">
        <v>12681</v>
      </c>
      <c r="AX16" s="34">
        <v>6826</v>
      </c>
      <c r="AY16" s="34">
        <v>292620</v>
      </c>
      <c r="AZ16" s="34">
        <v>0</v>
      </c>
      <c r="BA16" s="34">
        <v>122574</v>
      </c>
      <c r="BB16" s="34">
        <v>0</v>
      </c>
      <c r="BC16" s="35">
        <v>9387</v>
      </c>
      <c r="BD16" s="31" t="s">
        <v>276</v>
      </c>
      <c r="BE16" s="34">
        <v>15114</v>
      </c>
      <c r="BF16" s="34">
        <v>135566</v>
      </c>
      <c r="BG16" s="34">
        <v>74586</v>
      </c>
      <c r="BH16" s="34">
        <v>0</v>
      </c>
      <c r="BI16" s="34">
        <v>20939</v>
      </c>
      <c r="BJ16" s="34">
        <v>0</v>
      </c>
      <c r="BK16" s="34">
        <v>0</v>
      </c>
      <c r="BL16" s="34">
        <v>0</v>
      </c>
      <c r="BM16" s="34">
        <v>11200</v>
      </c>
      <c r="BN16" s="35">
        <v>12417</v>
      </c>
      <c r="BO16" s="31" t="s">
        <v>276</v>
      </c>
      <c r="BP16" s="34">
        <v>6676</v>
      </c>
      <c r="BQ16" s="34">
        <v>0</v>
      </c>
      <c r="BR16" s="34">
        <v>0</v>
      </c>
      <c r="BS16" s="34">
        <v>52099</v>
      </c>
      <c r="BT16" s="34">
        <v>0</v>
      </c>
      <c r="BU16" s="34">
        <v>0</v>
      </c>
      <c r="BV16" s="34">
        <v>0</v>
      </c>
      <c r="BW16" s="34">
        <v>84290645</v>
      </c>
      <c r="BX16" s="34">
        <v>11764270</v>
      </c>
      <c r="BY16" s="35">
        <v>2272209</v>
      </c>
      <c r="BZ16" s="31" t="s">
        <v>276</v>
      </c>
      <c r="CA16" s="34">
        <v>19738745</v>
      </c>
      <c r="CB16" s="34">
        <v>1145490</v>
      </c>
      <c r="CC16" s="34">
        <v>7063890</v>
      </c>
      <c r="CD16" s="34">
        <v>6326525</v>
      </c>
      <c r="CE16" s="34">
        <v>35979516</v>
      </c>
      <c r="CF16" s="34">
        <v>7625760</v>
      </c>
      <c r="CG16" s="34">
        <v>0</v>
      </c>
      <c r="CH16" s="34">
        <v>7580925</v>
      </c>
      <c r="CI16" s="34">
        <v>2312</v>
      </c>
      <c r="CJ16" s="35">
        <v>14410</v>
      </c>
      <c r="CK16" s="31" t="s">
        <v>276</v>
      </c>
      <c r="CL16" s="34">
        <v>3150</v>
      </c>
      <c r="CM16" s="34">
        <v>22968</v>
      </c>
      <c r="CN16" s="34">
        <v>0</v>
      </c>
      <c r="CO16" s="34">
        <v>1995</v>
      </c>
      <c r="CP16" s="34">
        <v>1959233209</v>
      </c>
      <c r="CQ16" s="34">
        <v>124170185</v>
      </c>
      <c r="CR16" s="34">
        <v>482721157</v>
      </c>
      <c r="CS16" s="34">
        <v>758632854</v>
      </c>
      <c r="CT16" s="34">
        <v>20043372</v>
      </c>
      <c r="CU16" s="35">
        <v>385012870</v>
      </c>
      <c r="CV16" s="31" t="s">
        <v>276</v>
      </c>
      <c r="CW16" s="34">
        <v>6041169</v>
      </c>
      <c r="CX16" s="34">
        <v>173705544</v>
      </c>
      <c r="CY16" s="34">
        <v>3240824</v>
      </c>
      <c r="CZ16" s="34">
        <v>5665234</v>
      </c>
      <c r="DA16" s="34">
        <v>193139772</v>
      </c>
      <c r="DB16" s="34">
        <v>133427110</v>
      </c>
      <c r="DC16" s="34">
        <v>59131848</v>
      </c>
      <c r="DD16" s="34">
        <v>580814</v>
      </c>
      <c r="DE16" s="34">
        <v>245875648</v>
      </c>
      <c r="DF16" s="35">
        <v>19531208</v>
      </c>
      <c r="DG16" s="31" t="s">
        <v>276</v>
      </c>
      <c r="DH16" s="34">
        <v>226344440</v>
      </c>
      <c r="DI16" s="34">
        <v>22365489097</v>
      </c>
      <c r="DJ16" s="34">
        <v>20817486465</v>
      </c>
      <c r="DK16" s="34">
        <v>99527709</v>
      </c>
      <c r="DL16" s="34">
        <v>105940</v>
      </c>
      <c r="DM16" s="34">
        <v>525496</v>
      </c>
      <c r="DN16" s="34">
        <v>2101843</v>
      </c>
      <c r="DO16" s="34">
        <v>255133</v>
      </c>
      <c r="DP16" s="34">
        <v>273641</v>
      </c>
      <c r="DQ16" s="35">
        <v>304476</v>
      </c>
      <c r="DR16" s="31" t="s">
        <v>276</v>
      </c>
      <c r="DS16" s="34">
        <v>560415430</v>
      </c>
      <c r="DT16" s="34">
        <v>89941300</v>
      </c>
      <c r="DU16" s="34">
        <v>794551664</v>
      </c>
      <c r="DV16" s="34">
        <v>789086805</v>
      </c>
      <c r="DW16" s="34">
        <v>185265101</v>
      </c>
      <c r="DX16" s="34">
        <v>25900118</v>
      </c>
      <c r="DY16" s="34">
        <v>14040226</v>
      </c>
      <c r="DZ16" s="34">
        <v>2554621</v>
      </c>
      <c r="EA16" s="34">
        <v>24208219</v>
      </c>
      <c r="EB16" s="35">
        <v>18022688</v>
      </c>
      <c r="EC16" s="31" t="s">
        <v>276</v>
      </c>
      <c r="ED16" s="34">
        <v>15844620</v>
      </c>
      <c r="EE16" s="34">
        <v>502628303</v>
      </c>
      <c r="EF16" s="34">
        <v>622909</v>
      </c>
      <c r="EG16" s="34">
        <v>427764176</v>
      </c>
      <c r="EH16" s="34">
        <v>211218037</v>
      </c>
      <c r="EI16" s="34">
        <v>3001779</v>
      </c>
      <c r="EJ16" s="34">
        <v>4022943</v>
      </c>
      <c r="EK16" s="34">
        <v>4484421</v>
      </c>
      <c r="EL16" s="34">
        <v>53958810</v>
      </c>
      <c r="EM16" s="35">
        <v>82321</v>
      </c>
      <c r="EN16" s="31" t="s">
        <v>276</v>
      </c>
      <c r="EO16" s="34">
        <v>3813504</v>
      </c>
      <c r="EP16" s="34">
        <v>23011477</v>
      </c>
      <c r="EQ16" s="34">
        <v>0</v>
      </c>
      <c r="ER16" s="34">
        <v>108500</v>
      </c>
      <c r="ES16" s="34">
        <v>8715</v>
      </c>
      <c r="ET16" s="34">
        <v>0</v>
      </c>
      <c r="EU16" s="34">
        <v>0</v>
      </c>
      <c r="EV16" s="34">
        <v>26838</v>
      </c>
      <c r="EW16" s="34">
        <v>0</v>
      </c>
      <c r="EX16" s="35">
        <v>496743</v>
      </c>
      <c r="EY16" s="31" t="s">
        <v>276</v>
      </c>
      <c r="EZ16" s="34">
        <v>912528</v>
      </c>
      <c r="FA16" s="34">
        <v>0</v>
      </c>
      <c r="FB16" s="34">
        <v>0</v>
      </c>
      <c r="FC16" s="34">
        <v>446336</v>
      </c>
      <c r="FD16" s="34">
        <v>26820</v>
      </c>
      <c r="FE16" s="34">
        <v>0</v>
      </c>
      <c r="FF16" s="34">
        <v>0</v>
      </c>
      <c r="FG16" s="34">
        <v>114404</v>
      </c>
      <c r="FH16" s="34">
        <v>384500</v>
      </c>
      <c r="FI16" s="35">
        <v>666447</v>
      </c>
      <c r="FJ16" s="31" t="s">
        <v>276</v>
      </c>
      <c r="FK16" s="34">
        <v>123520</v>
      </c>
      <c r="FL16" s="34">
        <v>0</v>
      </c>
      <c r="FM16" s="34">
        <v>74449</v>
      </c>
      <c r="FN16" s="34">
        <v>20207</v>
      </c>
      <c r="FO16" s="34">
        <v>77309</v>
      </c>
      <c r="FP16" s="34">
        <v>29947</v>
      </c>
      <c r="FQ16" s="34">
        <v>0</v>
      </c>
      <c r="FR16" s="34">
        <v>0</v>
      </c>
      <c r="FS16" s="34">
        <v>3349</v>
      </c>
      <c r="FT16" s="35">
        <v>0</v>
      </c>
      <c r="FU16" s="31" t="s">
        <v>276</v>
      </c>
      <c r="FV16" s="34">
        <v>120650272</v>
      </c>
      <c r="FW16" s="34">
        <v>4710063073</v>
      </c>
      <c r="FX16" s="34">
        <v>245547931</v>
      </c>
      <c r="FY16" s="34">
        <v>27478519</v>
      </c>
      <c r="FZ16" s="34">
        <v>4029559426</v>
      </c>
      <c r="GA16" s="34">
        <v>57091643</v>
      </c>
      <c r="GB16" s="34">
        <v>93669549</v>
      </c>
      <c r="GC16" s="34">
        <v>104646293</v>
      </c>
      <c r="GD16" s="34">
        <v>3321444</v>
      </c>
      <c r="GE16" s="35">
        <v>0</v>
      </c>
      <c r="GF16" s="31" t="s">
        <v>276</v>
      </c>
      <c r="GG16" s="34">
        <v>143818337</v>
      </c>
      <c r="GH16" s="34">
        <v>4929931</v>
      </c>
      <c r="GI16" s="34">
        <v>2711181772</v>
      </c>
      <c r="GJ16" s="34">
        <v>442133361</v>
      </c>
      <c r="GK16" s="34">
        <v>18763</v>
      </c>
      <c r="GL16" s="34">
        <v>75428114</v>
      </c>
      <c r="GM16" s="34">
        <v>4232565</v>
      </c>
      <c r="GN16" s="34">
        <v>30232003</v>
      </c>
      <c r="GO16" s="34">
        <v>2159136966</v>
      </c>
      <c r="GP16" s="35">
        <v>281297471</v>
      </c>
      <c r="GQ16" s="31" t="s">
        <v>276</v>
      </c>
      <c r="GR16" s="34">
        <v>16628364</v>
      </c>
      <c r="GS16" s="34">
        <v>182893981</v>
      </c>
      <c r="GT16" s="34">
        <v>7435663</v>
      </c>
      <c r="GU16" s="34">
        <v>50955410</v>
      </c>
      <c r="GV16" s="34">
        <v>16732116</v>
      </c>
      <c r="GW16" s="34">
        <v>6651937</v>
      </c>
      <c r="GX16" s="34">
        <v>106639113</v>
      </c>
      <c r="GY16" s="34">
        <v>106639113</v>
      </c>
      <c r="GZ16" s="34">
        <v>219294501</v>
      </c>
      <c r="HA16" s="35">
        <v>11264044</v>
      </c>
      <c r="HB16" s="31" t="s">
        <v>276</v>
      </c>
      <c r="HC16" s="34">
        <v>2453081</v>
      </c>
      <c r="HD16" s="34">
        <v>28897</v>
      </c>
      <c r="HE16" s="34">
        <v>205548479</v>
      </c>
      <c r="HF16" s="34">
        <v>387278174</v>
      </c>
      <c r="HG16" s="34">
        <v>76250026</v>
      </c>
      <c r="HH16" s="34">
        <v>87834568</v>
      </c>
      <c r="HI16" s="34">
        <v>28463535</v>
      </c>
      <c r="HJ16" s="34">
        <v>34793929</v>
      </c>
      <c r="HK16" s="34">
        <v>10255473</v>
      </c>
      <c r="HL16" s="35">
        <v>4498564</v>
      </c>
      <c r="HM16" s="31" t="s">
        <v>276</v>
      </c>
      <c r="HN16" s="34">
        <v>5643518</v>
      </c>
      <c r="HO16" s="34">
        <v>14978121</v>
      </c>
      <c r="HP16" s="34">
        <v>9618696</v>
      </c>
      <c r="HQ16" s="34">
        <v>11434163</v>
      </c>
      <c r="HR16" s="34">
        <v>1831527</v>
      </c>
      <c r="HS16" s="34">
        <v>8825771</v>
      </c>
      <c r="HT16" s="34">
        <v>4551616</v>
      </c>
      <c r="HU16" s="34">
        <v>1512938</v>
      </c>
      <c r="HV16" s="34">
        <v>1709859</v>
      </c>
      <c r="HW16" s="35">
        <v>1422831</v>
      </c>
      <c r="HX16" s="31" t="s">
        <v>276</v>
      </c>
      <c r="HY16" s="34">
        <v>1676800</v>
      </c>
      <c r="HZ16" s="34">
        <v>869937</v>
      </c>
      <c r="IA16" s="34">
        <v>982583</v>
      </c>
      <c r="IB16" s="34">
        <v>34712131</v>
      </c>
      <c r="IC16" s="34">
        <v>14382754</v>
      </c>
      <c r="ID16" s="34">
        <v>9140305</v>
      </c>
      <c r="IE16" s="34">
        <v>21888529</v>
      </c>
      <c r="IF16" s="34">
        <v>2568043113</v>
      </c>
      <c r="IG16" s="34">
        <v>1930448903</v>
      </c>
      <c r="IH16" s="35">
        <v>114326120</v>
      </c>
      <c r="II16" s="31" t="s">
        <v>276</v>
      </c>
      <c r="IJ16" s="34">
        <v>157573399</v>
      </c>
      <c r="IK16" s="34">
        <v>318016754</v>
      </c>
      <c r="IL16" s="34">
        <v>30154477</v>
      </c>
      <c r="IM16" s="34">
        <v>16180811</v>
      </c>
      <c r="IN16" s="34">
        <v>1342649</v>
      </c>
      <c r="IO16" s="34">
        <v>223117588</v>
      </c>
      <c r="IP16" s="34">
        <v>184567351</v>
      </c>
      <c r="IQ16" s="34">
        <v>29067480</v>
      </c>
      <c r="IR16" s="34">
        <v>9322357</v>
      </c>
      <c r="IS16" s="35">
        <v>160400</v>
      </c>
      <c r="IT16" s="31" t="s">
        <v>276</v>
      </c>
      <c r="IU16" s="34">
        <v>332794382</v>
      </c>
      <c r="IV16" s="34">
        <v>241066741</v>
      </c>
      <c r="IW16" s="34">
        <v>17807268</v>
      </c>
      <c r="IX16" s="34">
        <v>7630502</v>
      </c>
      <c r="IY16" s="34">
        <v>14516772</v>
      </c>
      <c r="IZ16" s="34">
        <v>12247784</v>
      </c>
      <c r="JA16" s="34">
        <v>4169131</v>
      </c>
      <c r="JB16" s="34">
        <v>5599742</v>
      </c>
      <c r="JC16" s="34">
        <v>29756442</v>
      </c>
      <c r="JD16" s="35">
        <v>68674506</v>
      </c>
      <c r="JE16" s="31" t="s">
        <v>276</v>
      </c>
      <c r="JF16" s="34">
        <v>66339953</v>
      </c>
      <c r="JG16" s="34">
        <v>944886</v>
      </c>
      <c r="JH16" s="34">
        <v>1389667</v>
      </c>
      <c r="JI16" s="34">
        <v>366844659</v>
      </c>
      <c r="JJ16" s="34">
        <v>321570699</v>
      </c>
      <c r="JK16" s="34">
        <v>18796680</v>
      </c>
      <c r="JL16" s="34">
        <v>13641699</v>
      </c>
      <c r="JM16" s="34">
        <v>12835581</v>
      </c>
      <c r="JN16" s="34">
        <v>27228879</v>
      </c>
      <c r="JO16" s="35">
        <v>6421965</v>
      </c>
      <c r="JP16" s="31" t="s">
        <v>276</v>
      </c>
      <c r="JQ16" s="34">
        <v>4742498</v>
      </c>
      <c r="JR16" s="34">
        <v>6814926</v>
      </c>
      <c r="JS16" s="34">
        <v>1848319</v>
      </c>
      <c r="JT16" s="34">
        <v>7401171</v>
      </c>
      <c r="JU16" s="34">
        <v>49128785</v>
      </c>
      <c r="JV16" s="34">
        <v>49128785</v>
      </c>
      <c r="JW16" s="34">
        <v>4071086</v>
      </c>
      <c r="JX16" s="34">
        <v>459137</v>
      </c>
      <c r="JY16" s="34">
        <v>3525089</v>
      </c>
      <c r="JZ16" s="35">
        <v>86860</v>
      </c>
      <c r="KA16" s="31" t="s">
        <v>276</v>
      </c>
      <c r="KB16" s="34">
        <v>0</v>
      </c>
      <c r="KC16" s="34">
        <v>0</v>
      </c>
      <c r="KD16" s="34">
        <v>1547957270</v>
      </c>
      <c r="KE16" s="34">
        <v>0</v>
      </c>
      <c r="KF16" s="34">
        <v>1547957270</v>
      </c>
      <c r="KG16" s="36">
        <v>-1435819867</v>
      </c>
    </row>
    <row r="17" spans="1:293" ht="23.1" customHeight="1" x14ac:dyDescent="0.25">
      <c r="A17" s="31" t="s">
        <v>277</v>
      </c>
      <c r="B17" s="34">
        <f>41124186791+KG17</f>
        <v>39688366924</v>
      </c>
      <c r="C17" s="34">
        <v>327491251</v>
      </c>
      <c r="D17" s="34">
        <v>34207624</v>
      </c>
      <c r="E17" s="34">
        <v>3557813</v>
      </c>
      <c r="F17" s="34">
        <v>2595252</v>
      </c>
      <c r="G17" s="34">
        <v>395534</v>
      </c>
      <c r="H17" s="34">
        <v>286735028</v>
      </c>
      <c r="I17" s="34">
        <v>831596613</v>
      </c>
      <c r="J17" s="34">
        <v>70884485</v>
      </c>
      <c r="K17" s="35">
        <v>172265841</v>
      </c>
      <c r="L17" s="31" t="s">
        <v>277</v>
      </c>
      <c r="M17" s="34">
        <v>120661872</v>
      </c>
      <c r="N17" s="34">
        <v>14269242</v>
      </c>
      <c r="O17" s="34">
        <v>4141527</v>
      </c>
      <c r="P17" s="34">
        <v>68646221</v>
      </c>
      <c r="Q17" s="34">
        <v>164066662</v>
      </c>
      <c r="R17" s="34">
        <v>113272975</v>
      </c>
      <c r="S17" s="34">
        <v>6658534</v>
      </c>
      <c r="T17" s="34">
        <v>0</v>
      </c>
      <c r="U17" s="34">
        <v>22704047</v>
      </c>
      <c r="V17" s="35">
        <v>11287296</v>
      </c>
      <c r="W17" s="31" t="s">
        <v>277</v>
      </c>
      <c r="X17" s="34">
        <v>8441350</v>
      </c>
      <c r="Y17" s="34">
        <v>20327118</v>
      </c>
      <c r="Z17" s="34">
        <v>10446060</v>
      </c>
      <c r="AA17" s="34">
        <v>7957977</v>
      </c>
      <c r="AB17" s="34">
        <v>3340536</v>
      </c>
      <c r="AC17" s="34">
        <v>12224870</v>
      </c>
      <c r="AD17" s="34">
        <v>185847744</v>
      </c>
      <c r="AE17" s="34">
        <v>185847744</v>
      </c>
      <c r="AF17" s="34">
        <v>103131699</v>
      </c>
      <c r="AG17" s="35">
        <v>101096996</v>
      </c>
      <c r="AH17" s="31" t="s">
        <v>277</v>
      </c>
      <c r="AI17" s="34">
        <v>0</v>
      </c>
      <c r="AJ17" s="34">
        <v>0</v>
      </c>
      <c r="AK17" s="34">
        <v>6489</v>
      </c>
      <c r="AL17" s="34">
        <v>10774</v>
      </c>
      <c r="AM17" s="34">
        <v>0</v>
      </c>
      <c r="AN17" s="34">
        <v>0</v>
      </c>
      <c r="AO17" s="34">
        <v>1113080</v>
      </c>
      <c r="AP17" s="34">
        <v>0</v>
      </c>
      <c r="AQ17" s="34">
        <v>116162</v>
      </c>
      <c r="AR17" s="35">
        <v>3000</v>
      </c>
      <c r="AS17" s="31" t="s">
        <v>277</v>
      </c>
      <c r="AT17" s="34">
        <v>0</v>
      </c>
      <c r="AU17" s="34">
        <v>12513</v>
      </c>
      <c r="AV17" s="34">
        <v>0</v>
      </c>
      <c r="AW17" s="34">
        <v>12681</v>
      </c>
      <c r="AX17" s="34">
        <v>6826</v>
      </c>
      <c r="AY17" s="34">
        <v>292620</v>
      </c>
      <c r="AZ17" s="34">
        <v>0</v>
      </c>
      <c r="BA17" s="34">
        <v>122574</v>
      </c>
      <c r="BB17" s="34">
        <v>0</v>
      </c>
      <c r="BC17" s="35">
        <v>9387</v>
      </c>
      <c r="BD17" s="31" t="s">
        <v>277</v>
      </c>
      <c r="BE17" s="34">
        <v>15114</v>
      </c>
      <c r="BF17" s="34">
        <v>135566</v>
      </c>
      <c r="BG17" s="34">
        <v>74586</v>
      </c>
      <c r="BH17" s="34">
        <v>0</v>
      </c>
      <c r="BI17" s="34">
        <v>20939</v>
      </c>
      <c r="BJ17" s="34">
        <v>0</v>
      </c>
      <c r="BK17" s="34">
        <v>0</v>
      </c>
      <c r="BL17" s="34">
        <v>0</v>
      </c>
      <c r="BM17" s="34">
        <v>11200</v>
      </c>
      <c r="BN17" s="35">
        <v>12417</v>
      </c>
      <c r="BO17" s="31" t="s">
        <v>277</v>
      </c>
      <c r="BP17" s="34">
        <v>6676</v>
      </c>
      <c r="BQ17" s="34">
        <v>0</v>
      </c>
      <c r="BR17" s="34">
        <v>0</v>
      </c>
      <c r="BS17" s="34">
        <v>52099</v>
      </c>
      <c r="BT17" s="34">
        <v>0</v>
      </c>
      <c r="BU17" s="34">
        <v>0</v>
      </c>
      <c r="BV17" s="34">
        <v>0</v>
      </c>
      <c r="BW17" s="34">
        <v>84290645</v>
      </c>
      <c r="BX17" s="34">
        <v>11764270</v>
      </c>
      <c r="BY17" s="35">
        <v>2272209</v>
      </c>
      <c r="BZ17" s="31" t="s">
        <v>277</v>
      </c>
      <c r="CA17" s="34">
        <v>19738745</v>
      </c>
      <c r="CB17" s="34">
        <v>1145490</v>
      </c>
      <c r="CC17" s="34">
        <v>7063890</v>
      </c>
      <c r="CD17" s="34">
        <v>6326525</v>
      </c>
      <c r="CE17" s="34">
        <v>35979516</v>
      </c>
      <c r="CF17" s="34">
        <v>7625760</v>
      </c>
      <c r="CG17" s="34">
        <v>0</v>
      </c>
      <c r="CH17" s="34">
        <v>7580925</v>
      </c>
      <c r="CI17" s="34">
        <v>2312</v>
      </c>
      <c r="CJ17" s="35">
        <v>14410</v>
      </c>
      <c r="CK17" s="31" t="s">
        <v>277</v>
      </c>
      <c r="CL17" s="34">
        <v>3150</v>
      </c>
      <c r="CM17" s="34">
        <v>22968</v>
      </c>
      <c r="CN17" s="34">
        <v>0</v>
      </c>
      <c r="CO17" s="34">
        <v>1995</v>
      </c>
      <c r="CP17" s="34">
        <v>1959233209</v>
      </c>
      <c r="CQ17" s="34">
        <v>124170185</v>
      </c>
      <c r="CR17" s="34">
        <v>482721157</v>
      </c>
      <c r="CS17" s="34">
        <v>758632854</v>
      </c>
      <c r="CT17" s="34">
        <v>20043372</v>
      </c>
      <c r="CU17" s="35">
        <v>385012870</v>
      </c>
      <c r="CV17" s="31" t="s">
        <v>277</v>
      </c>
      <c r="CW17" s="34">
        <v>6041169</v>
      </c>
      <c r="CX17" s="34">
        <v>173705544</v>
      </c>
      <c r="CY17" s="34">
        <v>3240824</v>
      </c>
      <c r="CZ17" s="34">
        <v>5665234</v>
      </c>
      <c r="DA17" s="34">
        <v>193139772</v>
      </c>
      <c r="DB17" s="34">
        <v>133427110</v>
      </c>
      <c r="DC17" s="34">
        <v>59131848</v>
      </c>
      <c r="DD17" s="34">
        <v>580814</v>
      </c>
      <c r="DE17" s="34">
        <v>245875648</v>
      </c>
      <c r="DF17" s="35">
        <v>19531208</v>
      </c>
      <c r="DG17" s="31" t="s">
        <v>277</v>
      </c>
      <c r="DH17" s="34">
        <v>226344440</v>
      </c>
      <c r="DI17" s="34">
        <v>22365489097</v>
      </c>
      <c r="DJ17" s="34">
        <v>20817486465</v>
      </c>
      <c r="DK17" s="34">
        <v>99527709</v>
      </c>
      <c r="DL17" s="34">
        <v>105940</v>
      </c>
      <c r="DM17" s="34">
        <v>525496</v>
      </c>
      <c r="DN17" s="34">
        <v>2101843</v>
      </c>
      <c r="DO17" s="34">
        <v>255133</v>
      </c>
      <c r="DP17" s="34">
        <v>273641</v>
      </c>
      <c r="DQ17" s="35">
        <v>304476</v>
      </c>
      <c r="DR17" s="31" t="s">
        <v>277</v>
      </c>
      <c r="DS17" s="34">
        <v>560415430</v>
      </c>
      <c r="DT17" s="34">
        <v>89941300</v>
      </c>
      <c r="DU17" s="34">
        <v>794551664</v>
      </c>
      <c r="DV17" s="34">
        <v>789086805</v>
      </c>
      <c r="DW17" s="34">
        <v>185265101</v>
      </c>
      <c r="DX17" s="34">
        <v>25900118</v>
      </c>
      <c r="DY17" s="34">
        <v>14040226</v>
      </c>
      <c r="DZ17" s="34">
        <v>2554621</v>
      </c>
      <c r="EA17" s="34">
        <v>24208219</v>
      </c>
      <c r="EB17" s="35">
        <v>18022688</v>
      </c>
      <c r="EC17" s="31" t="s">
        <v>277</v>
      </c>
      <c r="ED17" s="34">
        <v>15844620</v>
      </c>
      <c r="EE17" s="34">
        <v>502628303</v>
      </c>
      <c r="EF17" s="34">
        <v>622909</v>
      </c>
      <c r="EG17" s="34">
        <v>427764176</v>
      </c>
      <c r="EH17" s="34">
        <v>211218037</v>
      </c>
      <c r="EI17" s="34">
        <v>3001779</v>
      </c>
      <c r="EJ17" s="34">
        <v>4022943</v>
      </c>
      <c r="EK17" s="34">
        <v>4484421</v>
      </c>
      <c r="EL17" s="34">
        <v>53958810</v>
      </c>
      <c r="EM17" s="35">
        <v>82321</v>
      </c>
      <c r="EN17" s="31" t="s">
        <v>277</v>
      </c>
      <c r="EO17" s="34">
        <v>3813504</v>
      </c>
      <c r="EP17" s="34">
        <v>23011477</v>
      </c>
      <c r="EQ17" s="34">
        <v>0</v>
      </c>
      <c r="ER17" s="34">
        <v>108500</v>
      </c>
      <c r="ES17" s="34">
        <v>8715</v>
      </c>
      <c r="ET17" s="34">
        <v>0</v>
      </c>
      <c r="EU17" s="34">
        <v>0</v>
      </c>
      <c r="EV17" s="34">
        <v>26838</v>
      </c>
      <c r="EW17" s="34">
        <v>0</v>
      </c>
      <c r="EX17" s="35">
        <v>496743</v>
      </c>
      <c r="EY17" s="31" t="s">
        <v>277</v>
      </c>
      <c r="EZ17" s="34">
        <v>912528</v>
      </c>
      <c r="FA17" s="34">
        <v>0</v>
      </c>
      <c r="FB17" s="34">
        <v>0</v>
      </c>
      <c r="FC17" s="34">
        <v>446336</v>
      </c>
      <c r="FD17" s="34">
        <v>26820</v>
      </c>
      <c r="FE17" s="34">
        <v>0</v>
      </c>
      <c r="FF17" s="34">
        <v>0</v>
      </c>
      <c r="FG17" s="34">
        <v>114404</v>
      </c>
      <c r="FH17" s="34">
        <v>384500</v>
      </c>
      <c r="FI17" s="35">
        <v>666447</v>
      </c>
      <c r="FJ17" s="31" t="s">
        <v>277</v>
      </c>
      <c r="FK17" s="34">
        <v>123520</v>
      </c>
      <c r="FL17" s="34">
        <v>0</v>
      </c>
      <c r="FM17" s="34">
        <v>74449</v>
      </c>
      <c r="FN17" s="34">
        <v>20207</v>
      </c>
      <c r="FO17" s="34">
        <v>77309</v>
      </c>
      <c r="FP17" s="34">
        <v>29947</v>
      </c>
      <c r="FQ17" s="34">
        <v>0</v>
      </c>
      <c r="FR17" s="34">
        <v>0</v>
      </c>
      <c r="FS17" s="34">
        <v>3349</v>
      </c>
      <c r="FT17" s="35">
        <v>0</v>
      </c>
      <c r="FU17" s="31" t="s">
        <v>277</v>
      </c>
      <c r="FV17" s="34">
        <v>120650272</v>
      </c>
      <c r="FW17" s="34">
        <v>4710063073</v>
      </c>
      <c r="FX17" s="34">
        <v>245547931</v>
      </c>
      <c r="FY17" s="34">
        <v>27478519</v>
      </c>
      <c r="FZ17" s="34">
        <v>4029559426</v>
      </c>
      <c r="GA17" s="34">
        <v>57091643</v>
      </c>
      <c r="GB17" s="34">
        <v>93669549</v>
      </c>
      <c r="GC17" s="34">
        <v>104646293</v>
      </c>
      <c r="GD17" s="34">
        <v>3321444</v>
      </c>
      <c r="GE17" s="35">
        <v>0</v>
      </c>
      <c r="GF17" s="31" t="s">
        <v>277</v>
      </c>
      <c r="GG17" s="34">
        <v>143818337</v>
      </c>
      <c r="GH17" s="34">
        <v>4929931</v>
      </c>
      <c r="GI17" s="34">
        <v>2711181772</v>
      </c>
      <c r="GJ17" s="34">
        <v>442133361</v>
      </c>
      <c r="GK17" s="34">
        <v>18763</v>
      </c>
      <c r="GL17" s="34">
        <v>75428114</v>
      </c>
      <c r="GM17" s="34">
        <v>4232565</v>
      </c>
      <c r="GN17" s="34">
        <v>30232003</v>
      </c>
      <c r="GO17" s="34">
        <v>2159136966</v>
      </c>
      <c r="GP17" s="35">
        <v>281297471</v>
      </c>
      <c r="GQ17" s="31" t="s">
        <v>277</v>
      </c>
      <c r="GR17" s="34">
        <v>16628364</v>
      </c>
      <c r="GS17" s="34">
        <v>182893981</v>
      </c>
      <c r="GT17" s="34">
        <v>7435663</v>
      </c>
      <c r="GU17" s="34">
        <v>50955410</v>
      </c>
      <c r="GV17" s="34">
        <v>16732116</v>
      </c>
      <c r="GW17" s="34">
        <v>6651937</v>
      </c>
      <c r="GX17" s="34">
        <v>106639113</v>
      </c>
      <c r="GY17" s="34">
        <v>106639113</v>
      </c>
      <c r="GZ17" s="34">
        <v>219294501</v>
      </c>
      <c r="HA17" s="35">
        <v>11264044</v>
      </c>
      <c r="HB17" s="31" t="s">
        <v>277</v>
      </c>
      <c r="HC17" s="34">
        <v>2453081</v>
      </c>
      <c r="HD17" s="34">
        <v>28897</v>
      </c>
      <c r="HE17" s="34">
        <v>205548479</v>
      </c>
      <c r="HF17" s="34">
        <v>387278174</v>
      </c>
      <c r="HG17" s="34">
        <v>76250026</v>
      </c>
      <c r="HH17" s="34">
        <v>87834568</v>
      </c>
      <c r="HI17" s="34">
        <v>28463535</v>
      </c>
      <c r="HJ17" s="34">
        <v>34793929</v>
      </c>
      <c r="HK17" s="34">
        <v>10255473</v>
      </c>
      <c r="HL17" s="35">
        <v>4498564</v>
      </c>
      <c r="HM17" s="31" t="s">
        <v>277</v>
      </c>
      <c r="HN17" s="34">
        <v>5643518</v>
      </c>
      <c r="HO17" s="34">
        <v>14978121</v>
      </c>
      <c r="HP17" s="34">
        <v>9618696</v>
      </c>
      <c r="HQ17" s="34">
        <v>11434163</v>
      </c>
      <c r="HR17" s="34">
        <v>1831527</v>
      </c>
      <c r="HS17" s="34">
        <v>8825771</v>
      </c>
      <c r="HT17" s="34">
        <v>4551616</v>
      </c>
      <c r="HU17" s="34">
        <v>1512938</v>
      </c>
      <c r="HV17" s="34">
        <v>1709859</v>
      </c>
      <c r="HW17" s="35">
        <v>1422831</v>
      </c>
      <c r="HX17" s="31" t="s">
        <v>277</v>
      </c>
      <c r="HY17" s="34">
        <v>1676800</v>
      </c>
      <c r="HZ17" s="34">
        <v>869937</v>
      </c>
      <c r="IA17" s="34">
        <v>982583</v>
      </c>
      <c r="IB17" s="34">
        <v>34712131</v>
      </c>
      <c r="IC17" s="34">
        <v>14382754</v>
      </c>
      <c r="ID17" s="34">
        <v>9140305</v>
      </c>
      <c r="IE17" s="34">
        <v>21888529</v>
      </c>
      <c r="IF17" s="34">
        <v>2568043113</v>
      </c>
      <c r="IG17" s="34">
        <v>1930448903</v>
      </c>
      <c r="IH17" s="35">
        <v>114326120</v>
      </c>
      <c r="II17" s="31" t="s">
        <v>277</v>
      </c>
      <c r="IJ17" s="34">
        <v>157573399</v>
      </c>
      <c r="IK17" s="34">
        <v>318016754</v>
      </c>
      <c r="IL17" s="34">
        <v>30154477</v>
      </c>
      <c r="IM17" s="34">
        <v>16180811</v>
      </c>
      <c r="IN17" s="34">
        <v>1342649</v>
      </c>
      <c r="IO17" s="34">
        <v>223117588</v>
      </c>
      <c r="IP17" s="34">
        <v>184567351</v>
      </c>
      <c r="IQ17" s="34">
        <v>29067480</v>
      </c>
      <c r="IR17" s="34">
        <v>9322357</v>
      </c>
      <c r="IS17" s="35">
        <v>160400</v>
      </c>
      <c r="IT17" s="31" t="s">
        <v>277</v>
      </c>
      <c r="IU17" s="34">
        <v>332794382</v>
      </c>
      <c r="IV17" s="34">
        <v>241066741</v>
      </c>
      <c r="IW17" s="34">
        <v>17807268</v>
      </c>
      <c r="IX17" s="34">
        <v>7630502</v>
      </c>
      <c r="IY17" s="34">
        <v>14516772</v>
      </c>
      <c r="IZ17" s="34">
        <v>12247784</v>
      </c>
      <c r="JA17" s="34">
        <v>4169131</v>
      </c>
      <c r="JB17" s="34">
        <v>5599742</v>
      </c>
      <c r="JC17" s="34">
        <v>29756442</v>
      </c>
      <c r="JD17" s="35">
        <v>68674506</v>
      </c>
      <c r="JE17" s="31" t="s">
        <v>277</v>
      </c>
      <c r="JF17" s="34">
        <v>66339953</v>
      </c>
      <c r="JG17" s="34">
        <v>944886</v>
      </c>
      <c r="JH17" s="34">
        <v>1389667</v>
      </c>
      <c r="JI17" s="34">
        <v>366844659</v>
      </c>
      <c r="JJ17" s="34">
        <v>321570699</v>
      </c>
      <c r="JK17" s="34">
        <v>18796680</v>
      </c>
      <c r="JL17" s="34">
        <v>13641699</v>
      </c>
      <c r="JM17" s="34">
        <v>12835581</v>
      </c>
      <c r="JN17" s="34">
        <v>27228879</v>
      </c>
      <c r="JO17" s="35">
        <v>6421965</v>
      </c>
      <c r="JP17" s="31" t="s">
        <v>277</v>
      </c>
      <c r="JQ17" s="34">
        <v>4742498</v>
      </c>
      <c r="JR17" s="34">
        <v>6814926</v>
      </c>
      <c r="JS17" s="34">
        <v>1848319</v>
      </c>
      <c r="JT17" s="34">
        <v>7401171</v>
      </c>
      <c r="JU17" s="34">
        <v>49128785</v>
      </c>
      <c r="JV17" s="34">
        <v>49128785</v>
      </c>
      <c r="JW17" s="34">
        <v>4071086</v>
      </c>
      <c r="JX17" s="34">
        <v>459137</v>
      </c>
      <c r="JY17" s="34">
        <v>3525089</v>
      </c>
      <c r="JZ17" s="35">
        <v>86860</v>
      </c>
      <c r="KA17" s="31" t="s">
        <v>277</v>
      </c>
      <c r="KB17" s="34">
        <v>0</v>
      </c>
      <c r="KC17" s="34">
        <v>0</v>
      </c>
      <c r="KD17" s="34">
        <v>1547957270</v>
      </c>
      <c r="KE17" s="34">
        <v>0</v>
      </c>
      <c r="KF17" s="34">
        <v>1547957270</v>
      </c>
      <c r="KG17" s="36">
        <v>-1435819867</v>
      </c>
    </row>
    <row r="18" spans="1:293" ht="23.1" customHeight="1" x14ac:dyDescent="0.25">
      <c r="A18" s="31" t="s">
        <v>278</v>
      </c>
      <c r="B18" s="34">
        <f>14373822632+KG18</f>
        <v>8461357566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5">
        <v>0</v>
      </c>
      <c r="L18" s="31" t="s">
        <v>278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5">
        <v>0</v>
      </c>
      <c r="W18" s="31" t="s">
        <v>278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5">
        <v>0</v>
      </c>
      <c r="AH18" s="31" t="s">
        <v>278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5">
        <v>0</v>
      </c>
      <c r="AS18" s="31" t="s">
        <v>278</v>
      </c>
      <c r="AT18" s="34">
        <v>0</v>
      </c>
      <c r="AU18" s="34">
        <v>0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5">
        <v>0</v>
      </c>
      <c r="BD18" s="31" t="s">
        <v>278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  <c r="BM18" s="34">
        <v>0</v>
      </c>
      <c r="BN18" s="35">
        <v>0</v>
      </c>
      <c r="BO18" s="31" t="s">
        <v>278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5">
        <v>0</v>
      </c>
      <c r="BZ18" s="31" t="s">
        <v>278</v>
      </c>
      <c r="CA18" s="34">
        <v>0</v>
      </c>
      <c r="CB18" s="34">
        <v>0</v>
      </c>
      <c r="CC18" s="34">
        <v>0</v>
      </c>
      <c r="CD18" s="34">
        <v>0</v>
      </c>
      <c r="CE18" s="34">
        <v>0</v>
      </c>
      <c r="CF18" s="34">
        <v>0</v>
      </c>
      <c r="CG18" s="34">
        <v>0</v>
      </c>
      <c r="CH18" s="34">
        <v>0</v>
      </c>
      <c r="CI18" s="34">
        <v>0</v>
      </c>
      <c r="CJ18" s="35">
        <v>0</v>
      </c>
      <c r="CK18" s="31" t="s">
        <v>278</v>
      </c>
      <c r="CL18" s="34">
        <v>0</v>
      </c>
      <c r="CM18" s="34">
        <v>0</v>
      </c>
      <c r="CN18" s="34">
        <v>0</v>
      </c>
      <c r="CO18" s="34">
        <v>0</v>
      </c>
      <c r="CP18" s="34">
        <v>0</v>
      </c>
      <c r="CQ18" s="34">
        <v>0</v>
      </c>
      <c r="CR18" s="34">
        <v>0</v>
      </c>
      <c r="CS18" s="34">
        <v>0</v>
      </c>
      <c r="CT18" s="34">
        <v>0</v>
      </c>
      <c r="CU18" s="35">
        <v>0</v>
      </c>
      <c r="CV18" s="31" t="s">
        <v>278</v>
      </c>
      <c r="CW18" s="34">
        <v>0</v>
      </c>
      <c r="CX18" s="34">
        <v>0</v>
      </c>
      <c r="CY18" s="34">
        <v>0</v>
      </c>
      <c r="CZ18" s="34">
        <v>0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35">
        <v>0</v>
      </c>
      <c r="DG18" s="31" t="s">
        <v>278</v>
      </c>
      <c r="DH18" s="34">
        <v>0</v>
      </c>
      <c r="DI18" s="34">
        <v>0</v>
      </c>
      <c r="DJ18" s="34">
        <v>0</v>
      </c>
      <c r="DK18" s="34">
        <v>0</v>
      </c>
      <c r="DL18" s="34">
        <v>0</v>
      </c>
      <c r="DM18" s="34">
        <v>0</v>
      </c>
      <c r="DN18" s="34">
        <v>0</v>
      </c>
      <c r="DO18" s="34">
        <v>0</v>
      </c>
      <c r="DP18" s="34">
        <v>0</v>
      </c>
      <c r="DQ18" s="35">
        <v>0</v>
      </c>
      <c r="DR18" s="31" t="s">
        <v>278</v>
      </c>
      <c r="DS18" s="34">
        <v>0</v>
      </c>
      <c r="DT18" s="34">
        <v>0</v>
      </c>
      <c r="DU18" s="34">
        <v>0</v>
      </c>
      <c r="DV18" s="34">
        <v>0</v>
      </c>
      <c r="DW18" s="34">
        <v>0</v>
      </c>
      <c r="DX18" s="34">
        <v>0</v>
      </c>
      <c r="DY18" s="34">
        <v>0</v>
      </c>
      <c r="DZ18" s="34">
        <v>0</v>
      </c>
      <c r="EA18" s="34">
        <v>0</v>
      </c>
      <c r="EB18" s="35">
        <v>0</v>
      </c>
      <c r="EC18" s="31" t="s">
        <v>278</v>
      </c>
      <c r="ED18" s="34">
        <v>0</v>
      </c>
      <c r="EE18" s="34">
        <v>0</v>
      </c>
      <c r="EF18" s="34">
        <v>0</v>
      </c>
      <c r="EG18" s="34">
        <v>0</v>
      </c>
      <c r="EH18" s="34">
        <v>0</v>
      </c>
      <c r="EI18" s="34">
        <v>0</v>
      </c>
      <c r="EJ18" s="34">
        <v>0</v>
      </c>
      <c r="EK18" s="34">
        <v>0</v>
      </c>
      <c r="EL18" s="34">
        <v>0</v>
      </c>
      <c r="EM18" s="35">
        <v>0</v>
      </c>
      <c r="EN18" s="31" t="s">
        <v>278</v>
      </c>
      <c r="EO18" s="34">
        <v>0</v>
      </c>
      <c r="EP18" s="34">
        <v>0</v>
      </c>
      <c r="EQ18" s="34">
        <v>0</v>
      </c>
      <c r="ER18" s="34">
        <v>0</v>
      </c>
      <c r="ES18" s="34">
        <v>0</v>
      </c>
      <c r="ET18" s="34">
        <v>0</v>
      </c>
      <c r="EU18" s="34">
        <v>0</v>
      </c>
      <c r="EV18" s="34">
        <v>0</v>
      </c>
      <c r="EW18" s="34">
        <v>0</v>
      </c>
      <c r="EX18" s="35">
        <v>0</v>
      </c>
      <c r="EY18" s="31" t="s">
        <v>278</v>
      </c>
      <c r="EZ18" s="34">
        <v>0</v>
      </c>
      <c r="FA18" s="34">
        <v>0</v>
      </c>
      <c r="FB18" s="34">
        <v>0</v>
      </c>
      <c r="FC18" s="34">
        <v>0</v>
      </c>
      <c r="FD18" s="34">
        <v>0</v>
      </c>
      <c r="FE18" s="34">
        <v>0</v>
      </c>
      <c r="FF18" s="34">
        <v>0</v>
      </c>
      <c r="FG18" s="34">
        <v>0</v>
      </c>
      <c r="FH18" s="34">
        <v>0</v>
      </c>
      <c r="FI18" s="35">
        <v>0</v>
      </c>
      <c r="FJ18" s="31" t="s">
        <v>278</v>
      </c>
      <c r="FK18" s="34">
        <v>0</v>
      </c>
      <c r="FL18" s="34">
        <v>0</v>
      </c>
      <c r="FM18" s="34">
        <v>0</v>
      </c>
      <c r="FN18" s="34">
        <v>0</v>
      </c>
      <c r="FO18" s="34">
        <v>0</v>
      </c>
      <c r="FP18" s="34">
        <v>0</v>
      </c>
      <c r="FQ18" s="34">
        <v>0</v>
      </c>
      <c r="FR18" s="34">
        <v>0</v>
      </c>
      <c r="FS18" s="34">
        <v>0</v>
      </c>
      <c r="FT18" s="35">
        <v>0</v>
      </c>
      <c r="FU18" s="31" t="s">
        <v>278</v>
      </c>
      <c r="FV18" s="34">
        <v>0</v>
      </c>
      <c r="FW18" s="34">
        <v>2712547658</v>
      </c>
      <c r="FX18" s="34">
        <v>0</v>
      </c>
      <c r="FY18" s="34">
        <v>0</v>
      </c>
      <c r="FZ18" s="34">
        <v>0</v>
      </c>
      <c r="GA18" s="34">
        <v>0</v>
      </c>
      <c r="GB18" s="34">
        <v>0</v>
      </c>
      <c r="GC18" s="34">
        <v>2712547658</v>
      </c>
      <c r="GD18" s="34">
        <v>0</v>
      </c>
      <c r="GE18" s="35">
        <v>0</v>
      </c>
      <c r="GF18" s="31" t="s">
        <v>278</v>
      </c>
      <c r="GG18" s="34">
        <v>0</v>
      </c>
      <c r="GH18" s="34">
        <v>0</v>
      </c>
      <c r="GI18" s="34">
        <v>0</v>
      </c>
      <c r="GJ18" s="34">
        <v>0</v>
      </c>
      <c r="GK18" s="34">
        <v>0</v>
      </c>
      <c r="GL18" s="34">
        <v>0</v>
      </c>
      <c r="GM18" s="34">
        <v>0</v>
      </c>
      <c r="GN18" s="34">
        <v>0</v>
      </c>
      <c r="GO18" s="34">
        <v>0</v>
      </c>
      <c r="GP18" s="35">
        <v>0</v>
      </c>
      <c r="GQ18" s="31" t="s">
        <v>278</v>
      </c>
      <c r="GR18" s="34">
        <v>0</v>
      </c>
      <c r="GS18" s="34">
        <v>0</v>
      </c>
      <c r="GT18" s="34">
        <v>0</v>
      </c>
      <c r="GU18" s="34">
        <v>0</v>
      </c>
      <c r="GV18" s="34">
        <v>0</v>
      </c>
      <c r="GW18" s="34">
        <v>0</v>
      </c>
      <c r="GX18" s="34">
        <v>0</v>
      </c>
      <c r="GY18" s="34">
        <v>0</v>
      </c>
      <c r="GZ18" s="34">
        <v>0</v>
      </c>
      <c r="HA18" s="35">
        <v>0</v>
      </c>
      <c r="HB18" s="31" t="s">
        <v>278</v>
      </c>
      <c r="HC18" s="34">
        <v>0</v>
      </c>
      <c r="HD18" s="34">
        <v>0</v>
      </c>
      <c r="HE18" s="34">
        <v>0</v>
      </c>
      <c r="HF18" s="34">
        <v>0</v>
      </c>
      <c r="HG18" s="34">
        <v>0</v>
      </c>
      <c r="HH18" s="34">
        <v>0</v>
      </c>
      <c r="HI18" s="34">
        <v>0</v>
      </c>
      <c r="HJ18" s="34">
        <v>0</v>
      </c>
      <c r="HK18" s="34">
        <v>0</v>
      </c>
      <c r="HL18" s="35">
        <v>0</v>
      </c>
      <c r="HM18" s="31" t="s">
        <v>278</v>
      </c>
      <c r="HN18" s="34">
        <v>0</v>
      </c>
      <c r="HO18" s="34">
        <v>0</v>
      </c>
      <c r="HP18" s="34">
        <v>0</v>
      </c>
      <c r="HQ18" s="34">
        <v>0</v>
      </c>
      <c r="HR18" s="34">
        <v>0</v>
      </c>
      <c r="HS18" s="34">
        <v>0</v>
      </c>
      <c r="HT18" s="34">
        <v>0</v>
      </c>
      <c r="HU18" s="34">
        <v>0</v>
      </c>
      <c r="HV18" s="34">
        <v>0</v>
      </c>
      <c r="HW18" s="35">
        <v>0</v>
      </c>
      <c r="HX18" s="31" t="s">
        <v>278</v>
      </c>
      <c r="HY18" s="34">
        <v>0</v>
      </c>
      <c r="HZ18" s="34">
        <v>0</v>
      </c>
      <c r="IA18" s="34">
        <v>0</v>
      </c>
      <c r="IB18" s="34">
        <v>0</v>
      </c>
      <c r="IC18" s="34">
        <v>0</v>
      </c>
      <c r="ID18" s="34">
        <v>0</v>
      </c>
      <c r="IE18" s="34">
        <v>0</v>
      </c>
      <c r="IF18" s="34">
        <v>0</v>
      </c>
      <c r="IG18" s="34">
        <v>0</v>
      </c>
      <c r="IH18" s="35">
        <v>0</v>
      </c>
      <c r="II18" s="31" t="s">
        <v>278</v>
      </c>
      <c r="IJ18" s="34">
        <v>0</v>
      </c>
      <c r="IK18" s="34">
        <v>0</v>
      </c>
      <c r="IL18" s="34">
        <v>0</v>
      </c>
      <c r="IM18" s="34">
        <v>0</v>
      </c>
      <c r="IN18" s="34">
        <v>0</v>
      </c>
      <c r="IO18" s="34">
        <v>0</v>
      </c>
      <c r="IP18" s="34">
        <v>0</v>
      </c>
      <c r="IQ18" s="34">
        <v>0</v>
      </c>
      <c r="IR18" s="34">
        <v>0</v>
      </c>
      <c r="IS18" s="35">
        <v>0</v>
      </c>
      <c r="IT18" s="31" t="s">
        <v>278</v>
      </c>
      <c r="IU18" s="34">
        <v>0</v>
      </c>
      <c r="IV18" s="34">
        <v>0</v>
      </c>
      <c r="IW18" s="34">
        <v>0</v>
      </c>
      <c r="IX18" s="34">
        <v>0</v>
      </c>
      <c r="IY18" s="34">
        <v>0</v>
      </c>
      <c r="IZ18" s="34">
        <v>0</v>
      </c>
      <c r="JA18" s="34">
        <v>0</v>
      </c>
      <c r="JB18" s="34">
        <v>0</v>
      </c>
      <c r="JC18" s="34">
        <v>0</v>
      </c>
      <c r="JD18" s="35">
        <v>0</v>
      </c>
      <c r="JE18" s="31" t="s">
        <v>278</v>
      </c>
      <c r="JF18" s="34">
        <v>0</v>
      </c>
      <c r="JG18" s="34">
        <v>0</v>
      </c>
      <c r="JH18" s="34">
        <v>0</v>
      </c>
      <c r="JI18" s="34">
        <v>0</v>
      </c>
      <c r="JJ18" s="34">
        <v>0</v>
      </c>
      <c r="JK18" s="34">
        <v>0</v>
      </c>
      <c r="JL18" s="34">
        <v>0</v>
      </c>
      <c r="JM18" s="34">
        <v>0</v>
      </c>
      <c r="JN18" s="34">
        <v>0</v>
      </c>
      <c r="JO18" s="35">
        <v>0</v>
      </c>
      <c r="JP18" s="31" t="s">
        <v>278</v>
      </c>
      <c r="JQ18" s="34">
        <v>0</v>
      </c>
      <c r="JR18" s="34">
        <v>0</v>
      </c>
      <c r="JS18" s="34">
        <v>0</v>
      </c>
      <c r="JT18" s="34">
        <v>0</v>
      </c>
      <c r="JU18" s="34">
        <v>0</v>
      </c>
      <c r="JV18" s="34">
        <v>0</v>
      </c>
      <c r="JW18" s="34">
        <v>0</v>
      </c>
      <c r="JX18" s="34">
        <v>0</v>
      </c>
      <c r="JY18" s="34">
        <v>0</v>
      </c>
      <c r="JZ18" s="35">
        <v>0</v>
      </c>
      <c r="KA18" s="31" t="s">
        <v>278</v>
      </c>
      <c r="KB18" s="34">
        <v>0</v>
      </c>
      <c r="KC18" s="34">
        <v>0</v>
      </c>
      <c r="KD18" s="34">
        <v>11661274974</v>
      </c>
      <c r="KE18" s="34">
        <v>0</v>
      </c>
      <c r="KF18" s="34">
        <v>11661274974</v>
      </c>
      <c r="KG18" s="36">
        <f>-4904903982-1007561084</f>
        <v>-5912465066</v>
      </c>
    </row>
    <row r="19" spans="1:293" ht="23.1" customHeight="1" x14ac:dyDescent="0.25">
      <c r="A19" s="31" t="s">
        <v>279</v>
      </c>
      <c r="B19" s="34">
        <f>14373822632+KG19</f>
        <v>8461357566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5">
        <v>0</v>
      </c>
      <c r="L19" s="31" t="s">
        <v>279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5">
        <v>0</v>
      </c>
      <c r="W19" s="31" t="s">
        <v>279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5">
        <v>0</v>
      </c>
      <c r="AH19" s="31" t="s">
        <v>279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5">
        <v>0</v>
      </c>
      <c r="AS19" s="31" t="s">
        <v>279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5">
        <v>0</v>
      </c>
      <c r="BD19" s="31" t="s">
        <v>279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5">
        <v>0</v>
      </c>
      <c r="BO19" s="31" t="s">
        <v>279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5">
        <v>0</v>
      </c>
      <c r="BZ19" s="31" t="s">
        <v>279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5">
        <v>0</v>
      </c>
      <c r="CK19" s="31" t="s">
        <v>279</v>
      </c>
      <c r="CL19" s="34">
        <v>0</v>
      </c>
      <c r="CM19" s="34">
        <v>0</v>
      </c>
      <c r="CN19" s="34">
        <v>0</v>
      </c>
      <c r="CO19" s="34">
        <v>0</v>
      </c>
      <c r="CP19" s="34">
        <v>0</v>
      </c>
      <c r="CQ19" s="34">
        <v>0</v>
      </c>
      <c r="CR19" s="34">
        <v>0</v>
      </c>
      <c r="CS19" s="34">
        <v>0</v>
      </c>
      <c r="CT19" s="34">
        <v>0</v>
      </c>
      <c r="CU19" s="35">
        <v>0</v>
      </c>
      <c r="CV19" s="31" t="s">
        <v>279</v>
      </c>
      <c r="CW19" s="34">
        <v>0</v>
      </c>
      <c r="CX19" s="34">
        <v>0</v>
      </c>
      <c r="CY19" s="34">
        <v>0</v>
      </c>
      <c r="CZ19" s="34">
        <v>0</v>
      </c>
      <c r="DA19" s="34">
        <v>0</v>
      </c>
      <c r="DB19" s="34">
        <v>0</v>
      </c>
      <c r="DC19" s="34">
        <v>0</v>
      </c>
      <c r="DD19" s="34">
        <v>0</v>
      </c>
      <c r="DE19" s="34">
        <v>0</v>
      </c>
      <c r="DF19" s="35">
        <v>0</v>
      </c>
      <c r="DG19" s="31" t="s">
        <v>279</v>
      </c>
      <c r="DH19" s="34">
        <v>0</v>
      </c>
      <c r="DI19" s="34">
        <v>0</v>
      </c>
      <c r="DJ19" s="34">
        <v>0</v>
      </c>
      <c r="DK19" s="34">
        <v>0</v>
      </c>
      <c r="DL19" s="34">
        <v>0</v>
      </c>
      <c r="DM19" s="34">
        <v>0</v>
      </c>
      <c r="DN19" s="34">
        <v>0</v>
      </c>
      <c r="DO19" s="34">
        <v>0</v>
      </c>
      <c r="DP19" s="34">
        <v>0</v>
      </c>
      <c r="DQ19" s="35">
        <v>0</v>
      </c>
      <c r="DR19" s="31" t="s">
        <v>279</v>
      </c>
      <c r="DS19" s="34">
        <v>0</v>
      </c>
      <c r="DT19" s="34">
        <v>0</v>
      </c>
      <c r="DU19" s="34">
        <v>0</v>
      </c>
      <c r="DV19" s="34">
        <v>0</v>
      </c>
      <c r="DW19" s="34">
        <v>0</v>
      </c>
      <c r="DX19" s="34">
        <v>0</v>
      </c>
      <c r="DY19" s="34">
        <v>0</v>
      </c>
      <c r="DZ19" s="34">
        <v>0</v>
      </c>
      <c r="EA19" s="34">
        <v>0</v>
      </c>
      <c r="EB19" s="35">
        <v>0</v>
      </c>
      <c r="EC19" s="31" t="s">
        <v>279</v>
      </c>
      <c r="ED19" s="34">
        <v>0</v>
      </c>
      <c r="EE19" s="34">
        <v>0</v>
      </c>
      <c r="EF19" s="34">
        <v>0</v>
      </c>
      <c r="EG19" s="34">
        <v>0</v>
      </c>
      <c r="EH19" s="34">
        <v>0</v>
      </c>
      <c r="EI19" s="34">
        <v>0</v>
      </c>
      <c r="EJ19" s="34">
        <v>0</v>
      </c>
      <c r="EK19" s="34">
        <v>0</v>
      </c>
      <c r="EL19" s="34">
        <v>0</v>
      </c>
      <c r="EM19" s="35">
        <v>0</v>
      </c>
      <c r="EN19" s="31" t="s">
        <v>279</v>
      </c>
      <c r="EO19" s="34">
        <v>0</v>
      </c>
      <c r="EP19" s="34">
        <v>0</v>
      </c>
      <c r="EQ19" s="34">
        <v>0</v>
      </c>
      <c r="ER19" s="34">
        <v>0</v>
      </c>
      <c r="ES19" s="34">
        <v>0</v>
      </c>
      <c r="ET19" s="34">
        <v>0</v>
      </c>
      <c r="EU19" s="34">
        <v>0</v>
      </c>
      <c r="EV19" s="34">
        <v>0</v>
      </c>
      <c r="EW19" s="34">
        <v>0</v>
      </c>
      <c r="EX19" s="35">
        <v>0</v>
      </c>
      <c r="EY19" s="31" t="s">
        <v>279</v>
      </c>
      <c r="EZ19" s="34">
        <v>0</v>
      </c>
      <c r="FA19" s="34">
        <v>0</v>
      </c>
      <c r="FB19" s="34">
        <v>0</v>
      </c>
      <c r="FC19" s="34">
        <v>0</v>
      </c>
      <c r="FD19" s="34">
        <v>0</v>
      </c>
      <c r="FE19" s="34">
        <v>0</v>
      </c>
      <c r="FF19" s="34">
        <v>0</v>
      </c>
      <c r="FG19" s="34">
        <v>0</v>
      </c>
      <c r="FH19" s="34">
        <v>0</v>
      </c>
      <c r="FI19" s="35">
        <v>0</v>
      </c>
      <c r="FJ19" s="31" t="s">
        <v>279</v>
      </c>
      <c r="FK19" s="34">
        <v>0</v>
      </c>
      <c r="FL19" s="34">
        <v>0</v>
      </c>
      <c r="FM19" s="34">
        <v>0</v>
      </c>
      <c r="FN19" s="34">
        <v>0</v>
      </c>
      <c r="FO19" s="34">
        <v>0</v>
      </c>
      <c r="FP19" s="34">
        <v>0</v>
      </c>
      <c r="FQ19" s="34">
        <v>0</v>
      </c>
      <c r="FR19" s="34">
        <v>0</v>
      </c>
      <c r="FS19" s="34">
        <v>0</v>
      </c>
      <c r="FT19" s="35">
        <v>0</v>
      </c>
      <c r="FU19" s="31" t="s">
        <v>279</v>
      </c>
      <c r="FV19" s="34">
        <v>0</v>
      </c>
      <c r="FW19" s="34">
        <v>2712547658</v>
      </c>
      <c r="FX19" s="34">
        <v>0</v>
      </c>
      <c r="FY19" s="34">
        <v>0</v>
      </c>
      <c r="FZ19" s="34">
        <v>0</v>
      </c>
      <c r="GA19" s="34">
        <v>0</v>
      </c>
      <c r="GB19" s="34">
        <v>0</v>
      </c>
      <c r="GC19" s="34">
        <v>2712547658</v>
      </c>
      <c r="GD19" s="34">
        <v>0</v>
      </c>
      <c r="GE19" s="35">
        <v>0</v>
      </c>
      <c r="GF19" s="31" t="s">
        <v>279</v>
      </c>
      <c r="GG19" s="34">
        <v>0</v>
      </c>
      <c r="GH19" s="34">
        <v>0</v>
      </c>
      <c r="GI19" s="34">
        <v>0</v>
      </c>
      <c r="GJ19" s="34">
        <v>0</v>
      </c>
      <c r="GK19" s="34">
        <v>0</v>
      </c>
      <c r="GL19" s="34">
        <v>0</v>
      </c>
      <c r="GM19" s="34">
        <v>0</v>
      </c>
      <c r="GN19" s="34">
        <v>0</v>
      </c>
      <c r="GO19" s="34">
        <v>0</v>
      </c>
      <c r="GP19" s="35">
        <v>0</v>
      </c>
      <c r="GQ19" s="31" t="s">
        <v>279</v>
      </c>
      <c r="GR19" s="34">
        <v>0</v>
      </c>
      <c r="GS19" s="34">
        <v>0</v>
      </c>
      <c r="GT19" s="34">
        <v>0</v>
      </c>
      <c r="GU19" s="34">
        <v>0</v>
      </c>
      <c r="GV19" s="34">
        <v>0</v>
      </c>
      <c r="GW19" s="34">
        <v>0</v>
      </c>
      <c r="GX19" s="34">
        <v>0</v>
      </c>
      <c r="GY19" s="34">
        <v>0</v>
      </c>
      <c r="GZ19" s="34">
        <v>0</v>
      </c>
      <c r="HA19" s="35">
        <v>0</v>
      </c>
      <c r="HB19" s="31" t="s">
        <v>279</v>
      </c>
      <c r="HC19" s="34">
        <v>0</v>
      </c>
      <c r="HD19" s="34">
        <v>0</v>
      </c>
      <c r="HE19" s="34">
        <v>0</v>
      </c>
      <c r="HF19" s="34">
        <v>0</v>
      </c>
      <c r="HG19" s="34">
        <v>0</v>
      </c>
      <c r="HH19" s="34">
        <v>0</v>
      </c>
      <c r="HI19" s="34">
        <v>0</v>
      </c>
      <c r="HJ19" s="34">
        <v>0</v>
      </c>
      <c r="HK19" s="34">
        <v>0</v>
      </c>
      <c r="HL19" s="35">
        <v>0</v>
      </c>
      <c r="HM19" s="31" t="s">
        <v>279</v>
      </c>
      <c r="HN19" s="34">
        <v>0</v>
      </c>
      <c r="HO19" s="34">
        <v>0</v>
      </c>
      <c r="HP19" s="34">
        <v>0</v>
      </c>
      <c r="HQ19" s="34">
        <v>0</v>
      </c>
      <c r="HR19" s="34">
        <v>0</v>
      </c>
      <c r="HS19" s="34">
        <v>0</v>
      </c>
      <c r="HT19" s="34">
        <v>0</v>
      </c>
      <c r="HU19" s="34">
        <v>0</v>
      </c>
      <c r="HV19" s="34">
        <v>0</v>
      </c>
      <c r="HW19" s="35">
        <v>0</v>
      </c>
      <c r="HX19" s="31" t="s">
        <v>279</v>
      </c>
      <c r="HY19" s="34">
        <v>0</v>
      </c>
      <c r="HZ19" s="34">
        <v>0</v>
      </c>
      <c r="IA19" s="34">
        <v>0</v>
      </c>
      <c r="IB19" s="34">
        <v>0</v>
      </c>
      <c r="IC19" s="34">
        <v>0</v>
      </c>
      <c r="ID19" s="34">
        <v>0</v>
      </c>
      <c r="IE19" s="34">
        <v>0</v>
      </c>
      <c r="IF19" s="34">
        <v>0</v>
      </c>
      <c r="IG19" s="34">
        <v>0</v>
      </c>
      <c r="IH19" s="35">
        <v>0</v>
      </c>
      <c r="II19" s="31" t="s">
        <v>279</v>
      </c>
      <c r="IJ19" s="34">
        <v>0</v>
      </c>
      <c r="IK19" s="34">
        <v>0</v>
      </c>
      <c r="IL19" s="34">
        <v>0</v>
      </c>
      <c r="IM19" s="34">
        <v>0</v>
      </c>
      <c r="IN19" s="34">
        <v>0</v>
      </c>
      <c r="IO19" s="34">
        <v>0</v>
      </c>
      <c r="IP19" s="34">
        <v>0</v>
      </c>
      <c r="IQ19" s="34">
        <v>0</v>
      </c>
      <c r="IR19" s="34">
        <v>0</v>
      </c>
      <c r="IS19" s="35">
        <v>0</v>
      </c>
      <c r="IT19" s="31" t="s">
        <v>279</v>
      </c>
      <c r="IU19" s="34">
        <v>0</v>
      </c>
      <c r="IV19" s="34">
        <v>0</v>
      </c>
      <c r="IW19" s="34">
        <v>0</v>
      </c>
      <c r="IX19" s="34">
        <v>0</v>
      </c>
      <c r="IY19" s="34">
        <v>0</v>
      </c>
      <c r="IZ19" s="34">
        <v>0</v>
      </c>
      <c r="JA19" s="34">
        <v>0</v>
      </c>
      <c r="JB19" s="34">
        <v>0</v>
      </c>
      <c r="JC19" s="34">
        <v>0</v>
      </c>
      <c r="JD19" s="35">
        <v>0</v>
      </c>
      <c r="JE19" s="31" t="s">
        <v>279</v>
      </c>
      <c r="JF19" s="34">
        <v>0</v>
      </c>
      <c r="JG19" s="34">
        <v>0</v>
      </c>
      <c r="JH19" s="34">
        <v>0</v>
      </c>
      <c r="JI19" s="34">
        <v>0</v>
      </c>
      <c r="JJ19" s="34">
        <v>0</v>
      </c>
      <c r="JK19" s="34">
        <v>0</v>
      </c>
      <c r="JL19" s="34">
        <v>0</v>
      </c>
      <c r="JM19" s="34">
        <v>0</v>
      </c>
      <c r="JN19" s="34">
        <v>0</v>
      </c>
      <c r="JO19" s="35">
        <v>0</v>
      </c>
      <c r="JP19" s="31" t="s">
        <v>279</v>
      </c>
      <c r="JQ19" s="34">
        <v>0</v>
      </c>
      <c r="JR19" s="34">
        <v>0</v>
      </c>
      <c r="JS19" s="34">
        <v>0</v>
      </c>
      <c r="JT19" s="34">
        <v>0</v>
      </c>
      <c r="JU19" s="34">
        <v>0</v>
      </c>
      <c r="JV19" s="34">
        <v>0</v>
      </c>
      <c r="JW19" s="34">
        <v>0</v>
      </c>
      <c r="JX19" s="34">
        <v>0</v>
      </c>
      <c r="JY19" s="34">
        <v>0</v>
      </c>
      <c r="JZ19" s="35">
        <v>0</v>
      </c>
      <c r="KA19" s="31" t="s">
        <v>279</v>
      </c>
      <c r="KB19" s="34">
        <v>0</v>
      </c>
      <c r="KC19" s="34">
        <v>0</v>
      </c>
      <c r="KD19" s="34">
        <v>11661274974</v>
      </c>
      <c r="KE19" s="34">
        <v>0</v>
      </c>
      <c r="KF19" s="34">
        <v>11661274974</v>
      </c>
      <c r="KG19" s="36">
        <f>-4904903982-1007561084</f>
        <v>-5912465066</v>
      </c>
    </row>
    <row r="20" spans="1:293" ht="23.1" customHeight="1" x14ac:dyDescent="0.25">
      <c r="B20" s="18"/>
      <c r="C20" s="18"/>
      <c r="D20" s="18"/>
      <c r="E20" s="12"/>
      <c r="F20" s="12"/>
      <c r="G20" s="18"/>
      <c r="H20" s="18"/>
      <c r="I20" s="18"/>
      <c r="J20" s="18"/>
      <c r="K20" s="18"/>
      <c r="L20" s="31"/>
      <c r="M20" s="18"/>
      <c r="N20" s="18"/>
      <c r="O20" s="18"/>
      <c r="P20" s="12"/>
      <c r="Q20" s="12"/>
      <c r="R20" s="18"/>
      <c r="S20" s="18"/>
      <c r="T20" s="18"/>
      <c r="U20" s="18"/>
      <c r="V20" s="18"/>
      <c r="W20" s="31"/>
      <c r="X20" s="35"/>
      <c r="Y20" s="35"/>
      <c r="Z20" s="35"/>
      <c r="AA20" s="34"/>
      <c r="AB20" s="34"/>
      <c r="AC20" s="35"/>
      <c r="AD20" s="35"/>
      <c r="AE20" s="35"/>
      <c r="AF20" s="35"/>
      <c r="AG20" s="18"/>
      <c r="AH20" s="31"/>
      <c r="AI20" s="18"/>
      <c r="AJ20" s="18"/>
      <c r="AK20" s="18"/>
      <c r="AL20" s="12"/>
      <c r="AM20" s="12"/>
      <c r="AN20" s="18"/>
      <c r="AO20" s="18"/>
      <c r="AP20" s="18"/>
      <c r="AQ20" s="18"/>
      <c r="AR20" s="18"/>
      <c r="AS20" s="31"/>
      <c r="AT20" s="18"/>
      <c r="AU20" s="18"/>
      <c r="AV20" s="18"/>
      <c r="AW20" s="12"/>
      <c r="AX20" s="12"/>
      <c r="AY20" s="18"/>
      <c r="AZ20" s="18"/>
      <c r="BA20" s="18"/>
      <c r="BB20" s="18"/>
      <c r="BC20" s="18"/>
      <c r="BD20" s="31"/>
      <c r="BE20" s="18"/>
      <c r="BF20" s="18"/>
      <c r="BG20" s="18"/>
      <c r="BH20" s="12"/>
      <c r="BI20" s="12"/>
      <c r="BJ20" s="18"/>
      <c r="BK20" s="18"/>
      <c r="BL20" s="18"/>
      <c r="BM20" s="18"/>
      <c r="BN20" s="18"/>
      <c r="BO20" s="31"/>
      <c r="BP20" s="18"/>
      <c r="BQ20" s="18"/>
      <c r="BR20" s="18"/>
      <c r="BS20" s="12"/>
      <c r="BT20" s="12"/>
      <c r="BU20" s="18"/>
      <c r="BV20" s="18"/>
      <c r="BW20" s="18"/>
      <c r="BX20" s="18"/>
      <c r="BY20" s="18"/>
      <c r="BZ20" s="31"/>
      <c r="CA20" s="18"/>
      <c r="CB20" s="18"/>
      <c r="CC20" s="18"/>
      <c r="CD20" s="12"/>
      <c r="CE20" s="12"/>
      <c r="CF20" s="18"/>
      <c r="CG20" s="18"/>
      <c r="CH20" s="18"/>
      <c r="CI20" s="18"/>
      <c r="CJ20" s="18"/>
      <c r="CK20" s="31"/>
      <c r="CL20" s="18"/>
      <c r="CM20" s="18"/>
      <c r="CN20" s="18"/>
      <c r="CO20" s="12"/>
      <c r="CP20" s="12"/>
      <c r="CQ20" s="18"/>
      <c r="CR20" s="18"/>
      <c r="CS20" s="18"/>
      <c r="CT20" s="18"/>
      <c r="CU20" s="18"/>
      <c r="CV20" s="31"/>
      <c r="CW20" s="18"/>
      <c r="CX20" s="18"/>
      <c r="CY20" s="18"/>
      <c r="CZ20" s="12"/>
      <c r="DA20" s="12"/>
      <c r="DB20" s="18"/>
      <c r="DC20" s="18"/>
      <c r="DD20" s="18"/>
      <c r="DE20" s="18"/>
      <c r="DF20" s="18"/>
      <c r="DG20" s="31"/>
      <c r="DH20" s="18"/>
      <c r="DI20" s="18"/>
      <c r="DJ20" s="18"/>
      <c r="DK20" s="12"/>
      <c r="DL20" s="12"/>
      <c r="DM20" s="18"/>
      <c r="DN20" s="18"/>
      <c r="DO20" s="18"/>
      <c r="DP20" s="18"/>
      <c r="DQ20" s="18"/>
      <c r="DR20" s="31"/>
      <c r="DS20" s="18"/>
      <c r="DT20" s="18"/>
      <c r="DU20" s="18"/>
      <c r="DV20" s="12"/>
      <c r="DW20" s="12"/>
      <c r="DX20" s="18"/>
      <c r="DY20" s="18"/>
      <c r="DZ20" s="18"/>
      <c r="EA20" s="18"/>
      <c r="EB20" s="18"/>
      <c r="EC20" s="31"/>
      <c r="ED20" s="18"/>
      <c r="EE20" s="18"/>
      <c r="EF20" s="18"/>
      <c r="EG20" s="12"/>
      <c r="EH20" s="12"/>
      <c r="EI20" s="18"/>
      <c r="EJ20" s="18"/>
      <c r="EK20" s="18"/>
      <c r="EL20" s="18"/>
      <c r="EM20" s="18"/>
      <c r="EN20" s="31"/>
      <c r="EO20" s="18"/>
      <c r="EP20" s="18"/>
      <c r="EQ20" s="18"/>
      <c r="ER20" s="12"/>
      <c r="ES20" s="12"/>
      <c r="ET20" s="18"/>
      <c r="EU20" s="18"/>
      <c r="EV20" s="18"/>
      <c r="EW20" s="18"/>
      <c r="EX20" s="18"/>
      <c r="EY20" s="31"/>
      <c r="EZ20" s="18"/>
      <c r="FA20" s="18"/>
      <c r="FB20" s="18"/>
      <c r="FC20" s="12"/>
      <c r="FD20" s="12"/>
      <c r="FE20" s="18"/>
      <c r="FF20" s="18"/>
      <c r="FG20" s="18"/>
      <c r="FH20" s="18"/>
      <c r="FI20" s="18"/>
      <c r="FJ20" s="31"/>
      <c r="FK20" s="18"/>
      <c r="FL20" s="18"/>
      <c r="FM20" s="18"/>
      <c r="FN20" s="12"/>
      <c r="FO20" s="12"/>
      <c r="FP20" s="18"/>
      <c r="FQ20" s="18"/>
      <c r="FR20" s="18"/>
      <c r="FS20" s="18"/>
      <c r="FT20" s="18"/>
      <c r="FU20" s="31"/>
      <c r="FV20" s="18"/>
      <c r="FW20" s="18"/>
      <c r="FX20" s="18"/>
      <c r="FY20" s="12"/>
      <c r="FZ20" s="12"/>
      <c r="GA20" s="18"/>
      <c r="GB20" s="18"/>
      <c r="GC20" s="18"/>
      <c r="GD20" s="18"/>
      <c r="GE20" s="18"/>
      <c r="GF20" s="31"/>
      <c r="GG20" s="18"/>
      <c r="GH20" s="18"/>
      <c r="GI20" s="18"/>
      <c r="GJ20" s="12"/>
      <c r="GK20" s="12"/>
      <c r="GL20" s="18"/>
      <c r="GM20" s="18"/>
      <c r="GN20" s="18"/>
      <c r="GO20" s="18"/>
      <c r="GP20" s="18"/>
      <c r="GQ20" s="31"/>
      <c r="GR20" s="18"/>
      <c r="GS20" s="18"/>
      <c r="GT20" s="18"/>
      <c r="GU20" s="12"/>
      <c r="GV20" s="12"/>
      <c r="GW20" s="18"/>
      <c r="GX20" s="18"/>
      <c r="GY20" s="18"/>
      <c r="GZ20" s="18"/>
      <c r="HA20" s="18"/>
      <c r="HB20" s="31"/>
      <c r="HC20" s="18"/>
      <c r="HD20" s="18"/>
      <c r="HE20" s="18"/>
      <c r="HF20" s="12"/>
      <c r="HG20" s="12"/>
      <c r="HH20" s="18"/>
      <c r="HI20" s="18"/>
      <c r="HJ20" s="18"/>
      <c r="HK20" s="18"/>
      <c r="HL20" s="18"/>
      <c r="HM20" s="31"/>
      <c r="HN20" s="18"/>
      <c r="HO20" s="18"/>
      <c r="HP20" s="18"/>
      <c r="HQ20" s="12"/>
      <c r="HR20" s="12"/>
      <c r="HS20" s="18"/>
      <c r="HT20" s="18"/>
      <c r="HU20" s="18"/>
      <c r="HV20" s="18"/>
      <c r="HW20" s="18"/>
      <c r="HX20" s="31"/>
      <c r="HY20" s="18"/>
      <c r="HZ20" s="18"/>
      <c r="IA20" s="18"/>
      <c r="IB20" s="12"/>
      <c r="IC20" s="12"/>
      <c r="ID20" s="18"/>
      <c r="IE20" s="18"/>
      <c r="IF20" s="18"/>
      <c r="IG20" s="18"/>
      <c r="IH20" s="18"/>
      <c r="II20" s="31"/>
      <c r="IJ20" s="18"/>
      <c r="IK20" s="18"/>
      <c r="IL20" s="18"/>
      <c r="IM20" s="12"/>
      <c r="IN20" s="12"/>
      <c r="IO20" s="18"/>
      <c r="IP20" s="18"/>
      <c r="IQ20" s="18"/>
      <c r="IR20" s="18"/>
      <c r="IS20" s="18"/>
      <c r="IT20" s="31"/>
      <c r="IU20" s="18"/>
      <c r="IV20" s="18"/>
      <c r="IW20" s="18"/>
      <c r="IX20" s="12"/>
      <c r="IY20" s="12"/>
      <c r="IZ20" s="18"/>
      <c r="JA20" s="18"/>
      <c r="JB20" s="18"/>
      <c r="JC20" s="18"/>
      <c r="JD20" s="18"/>
      <c r="JE20" s="31"/>
      <c r="JF20" s="18"/>
      <c r="JG20" s="18"/>
      <c r="JH20" s="18"/>
      <c r="JI20" s="12"/>
      <c r="JJ20" s="12"/>
      <c r="JK20" s="18"/>
      <c r="JL20" s="18"/>
      <c r="JM20" s="18"/>
      <c r="JN20" s="18"/>
      <c r="JO20" s="18"/>
      <c r="JP20" s="31"/>
      <c r="JQ20" s="18"/>
      <c r="JR20" s="18"/>
      <c r="JS20" s="18"/>
      <c r="JT20" s="12"/>
      <c r="JU20" s="12"/>
      <c r="JV20" s="18"/>
      <c r="JW20" s="18"/>
      <c r="JX20" s="18"/>
      <c r="JY20" s="18"/>
      <c r="JZ20" s="18"/>
      <c r="KA20" s="31"/>
      <c r="KB20" s="18"/>
      <c r="KC20" s="18"/>
      <c r="KD20" s="12"/>
      <c r="KE20" s="12"/>
    </row>
    <row r="21" spans="1:293" ht="23.1" customHeight="1" x14ac:dyDescent="0.25">
      <c r="B21" s="18"/>
      <c r="C21" s="18"/>
      <c r="D21" s="18"/>
      <c r="E21" s="12"/>
      <c r="F21" s="12"/>
      <c r="G21" s="18"/>
      <c r="H21" s="18"/>
      <c r="I21" s="18"/>
      <c r="J21" s="18"/>
      <c r="K21" s="18"/>
      <c r="L21" s="31"/>
      <c r="M21" s="18"/>
      <c r="N21" s="18"/>
      <c r="O21" s="18"/>
      <c r="P21" s="12"/>
      <c r="Q21" s="12"/>
      <c r="R21" s="18"/>
      <c r="S21" s="18"/>
      <c r="T21" s="18"/>
      <c r="U21" s="18"/>
      <c r="V21" s="18"/>
      <c r="W21" s="31"/>
      <c r="X21" s="18"/>
      <c r="Y21" s="18"/>
      <c r="Z21" s="18"/>
      <c r="AA21" s="12"/>
      <c r="AB21" s="12"/>
      <c r="AC21" s="18"/>
      <c r="AD21" s="18"/>
      <c r="AE21" s="18"/>
      <c r="AF21" s="18"/>
      <c r="AG21" s="18"/>
      <c r="AH21" s="31"/>
      <c r="AI21" s="18"/>
      <c r="AJ21" s="18"/>
      <c r="AK21" s="18"/>
      <c r="AL21" s="12"/>
      <c r="AM21" s="12"/>
      <c r="AN21" s="18"/>
      <c r="AO21" s="18"/>
      <c r="AP21" s="18"/>
      <c r="AQ21" s="18"/>
      <c r="AR21" s="18"/>
      <c r="AS21" s="31"/>
      <c r="AT21" s="18"/>
      <c r="AU21" s="18"/>
      <c r="AV21" s="18"/>
      <c r="AW21" s="12"/>
      <c r="AX21" s="12"/>
      <c r="AY21" s="18"/>
      <c r="AZ21" s="18"/>
      <c r="BA21" s="18"/>
      <c r="BB21" s="18"/>
      <c r="BC21" s="18"/>
      <c r="BD21" s="31"/>
      <c r="BE21" s="18"/>
      <c r="BF21" s="18"/>
      <c r="BG21" s="18"/>
      <c r="BH21" s="12"/>
      <c r="BI21" s="12"/>
      <c r="BJ21" s="18"/>
      <c r="BK21" s="18"/>
      <c r="BL21" s="18"/>
      <c r="BM21" s="18"/>
      <c r="BN21" s="18"/>
      <c r="BO21" s="31"/>
      <c r="BP21" s="18"/>
      <c r="BQ21" s="18"/>
      <c r="BR21" s="18"/>
      <c r="BS21" s="12"/>
      <c r="BT21" s="12"/>
      <c r="BU21" s="18"/>
      <c r="BV21" s="18"/>
      <c r="BW21" s="18"/>
      <c r="BX21" s="18"/>
      <c r="BY21" s="18"/>
      <c r="BZ21" s="31"/>
      <c r="CA21" s="18"/>
      <c r="CB21" s="18"/>
      <c r="CC21" s="18"/>
      <c r="CD21" s="12"/>
      <c r="CE21" s="12"/>
      <c r="CF21" s="18"/>
      <c r="CG21" s="18"/>
      <c r="CH21" s="18"/>
      <c r="CI21" s="18"/>
      <c r="CJ21" s="18"/>
      <c r="CK21" s="31"/>
      <c r="CL21" s="18"/>
      <c r="CM21" s="18"/>
      <c r="CN21" s="18"/>
      <c r="CO21" s="12"/>
      <c r="CP21" s="12"/>
      <c r="CQ21" s="18"/>
      <c r="CR21" s="18"/>
      <c r="CS21" s="18"/>
      <c r="CT21" s="18"/>
      <c r="CU21" s="18"/>
      <c r="CV21" s="31"/>
      <c r="CW21" s="18"/>
      <c r="CX21" s="18"/>
      <c r="CY21" s="18"/>
      <c r="CZ21" s="12"/>
      <c r="DA21" s="12"/>
      <c r="DB21" s="18"/>
      <c r="DC21" s="18"/>
      <c r="DD21" s="18"/>
      <c r="DE21" s="18"/>
      <c r="DF21" s="18"/>
      <c r="DG21" s="31"/>
      <c r="DH21" s="18"/>
      <c r="DI21" s="18"/>
      <c r="DJ21" s="18"/>
      <c r="DK21" s="12"/>
      <c r="DL21" s="12"/>
      <c r="DM21" s="18"/>
      <c r="DN21" s="18"/>
      <c r="DO21" s="18"/>
      <c r="DP21" s="18"/>
      <c r="DQ21" s="18"/>
      <c r="DR21" s="31"/>
      <c r="DS21" s="18"/>
      <c r="DT21" s="18"/>
      <c r="DU21" s="18"/>
      <c r="DV21" s="12"/>
      <c r="DW21" s="12"/>
      <c r="DX21" s="18"/>
      <c r="DY21" s="18"/>
      <c r="DZ21" s="18"/>
      <c r="EA21" s="18"/>
      <c r="EB21" s="18"/>
      <c r="EC21" s="31"/>
      <c r="ED21" s="18"/>
      <c r="EE21" s="18"/>
      <c r="EF21" s="18"/>
      <c r="EG21" s="12"/>
      <c r="EH21" s="12"/>
      <c r="EI21" s="18"/>
      <c r="EJ21" s="18"/>
      <c r="EK21" s="18"/>
      <c r="EL21" s="18"/>
      <c r="EM21" s="18"/>
      <c r="EN21" s="31"/>
      <c r="EO21" s="18"/>
      <c r="EP21" s="18"/>
      <c r="EQ21" s="18"/>
      <c r="ER21" s="12"/>
      <c r="ES21" s="12"/>
      <c r="ET21" s="18"/>
      <c r="EU21" s="18"/>
      <c r="EV21" s="18"/>
      <c r="EW21" s="18"/>
      <c r="EX21" s="18"/>
      <c r="EY21" s="31"/>
      <c r="EZ21" s="18"/>
      <c r="FA21" s="18"/>
      <c r="FB21" s="18"/>
      <c r="FC21" s="12"/>
      <c r="FD21" s="12"/>
      <c r="FE21" s="18"/>
      <c r="FF21" s="18"/>
      <c r="FG21" s="18"/>
      <c r="FH21" s="18"/>
      <c r="FI21" s="18"/>
      <c r="FJ21" s="31"/>
      <c r="FK21" s="18"/>
      <c r="FL21" s="18"/>
      <c r="FM21" s="18"/>
      <c r="FN21" s="12"/>
      <c r="FO21" s="12"/>
      <c r="FP21" s="18"/>
      <c r="FQ21" s="18"/>
      <c r="FR21" s="18"/>
      <c r="FS21" s="18"/>
      <c r="FT21" s="18"/>
      <c r="FU21" s="31"/>
      <c r="FV21" s="18"/>
      <c r="FW21" s="18"/>
      <c r="FX21" s="18"/>
      <c r="FY21" s="12"/>
      <c r="FZ21" s="12"/>
      <c r="GA21" s="18"/>
      <c r="GB21" s="18"/>
      <c r="GC21" s="18"/>
      <c r="GD21" s="18"/>
      <c r="GE21" s="18"/>
      <c r="GF21" s="31"/>
      <c r="GG21" s="18"/>
      <c r="GH21" s="18"/>
      <c r="GI21" s="18"/>
      <c r="GJ21" s="12"/>
      <c r="GK21" s="12"/>
      <c r="GL21" s="18"/>
      <c r="GM21" s="18"/>
      <c r="GN21" s="18"/>
      <c r="GO21" s="18"/>
      <c r="GP21" s="18"/>
      <c r="GQ21" s="31"/>
      <c r="GR21" s="18"/>
      <c r="GS21" s="18"/>
      <c r="GT21" s="18"/>
      <c r="GU21" s="12"/>
      <c r="GV21" s="12"/>
      <c r="GW21" s="18"/>
      <c r="GX21" s="18"/>
      <c r="GY21" s="18"/>
      <c r="GZ21" s="18"/>
      <c r="HA21" s="18"/>
      <c r="HB21" s="31"/>
      <c r="HC21" s="18"/>
      <c r="HD21" s="18"/>
      <c r="HE21" s="18"/>
      <c r="HF21" s="12"/>
      <c r="HG21" s="12"/>
      <c r="HH21" s="18"/>
      <c r="HI21" s="18"/>
      <c r="HJ21" s="18"/>
      <c r="HK21" s="18"/>
      <c r="HL21" s="18"/>
      <c r="HM21" s="31"/>
      <c r="HN21" s="18"/>
      <c r="HO21" s="18"/>
      <c r="HP21" s="18"/>
      <c r="HQ21" s="12"/>
      <c r="HR21" s="12"/>
      <c r="HS21" s="18"/>
      <c r="HT21" s="18"/>
      <c r="HU21" s="18"/>
      <c r="HV21" s="18"/>
      <c r="HW21" s="18"/>
      <c r="HX21" s="31"/>
      <c r="HY21" s="18"/>
      <c r="HZ21" s="18"/>
      <c r="IA21" s="18"/>
      <c r="IB21" s="12"/>
      <c r="IC21" s="12"/>
      <c r="ID21" s="18"/>
      <c r="IE21" s="18"/>
      <c r="IF21" s="18"/>
      <c r="IG21" s="18"/>
      <c r="IH21" s="18"/>
      <c r="II21" s="31"/>
      <c r="IJ21" s="18"/>
      <c r="IK21" s="18"/>
      <c r="IL21" s="18"/>
      <c r="IM21" s="12"/>
      <c r="IN21" s="12"/>
      <c r="IO21" s="18"/>
      <c r="IP21" s="18"/>
      <c r="IQ21" s="18"/>
      <c r="IR21" s="18"/>
      <c r="IS21" s="18"/>
      <c r="IT21" s="31"/>
      <c r="IU21" s="18"/>
      <c r="IV21" s="18"/>
      <c r="IW21" s="18"/>
      <c r="IX21" s="12"/>
      <c r="IY21" s="12"/>
      <c r="IZ21" s="18"/>
      <c r="JA21" s="18"/>
      <c r="JB21" s="18"/>
      <c r="JC21" s="18"/>
      <c r="JD21" s="18"/>
      <c r="JE21" s="31"/>
      <c r="JF21" s="18"/>
      <c r="JG21" s="18"/>
      <c r="JH21" s="18"/>
      <c r="JI21" s="12"/>
      <c r="JJ21" s="12"/>
      <c r="JK21" s="18"/>
      <c r="JL21" s="18"/>
      <c r="JM21" s="18"/>
      <c r="JN21" s="18"/>
      <c r="JO21" s="18"/>
      <c r="JP21" s="31"/>
      <c r="JQ21" s="18"/>
      <c r="JR21" s="18"/>
      <c r="JS21" s="18"/>
      <c r="JT21" s="12"/>
      <c r="JU21" s="12"/>
      <c r="JV21" s="18"/>
      <c r="JW21" s="18"/>
      <c r="JX21" s="18"/>
      <c r="JY21" s="18"/>
      <c r="JZ21" s="18"/>
      <c r="KA21" s="31"/>
      <c r="KB21" s="18"/>
      <c r="KC21" s="18"/>
      <c r="KD21" s="12"/>
      <c r="KE21" s="12"/>
    </row>
    <row r="22" spans="1:293" ht="23.1" customHeight="1" x14ac:dyDescent="0.25">
      <c r="B22" s="18"/>
      <c r="C22" s="18"/>
      <c r="D22" s="18"/>
      <c r="E22" s="12"/>
      <c r="F22" s="12"/>
      <c r="G22" s="18"/>
      <c r="H22" s="18"/>
      <c r="I22" s="18"/>
      <c r="J22" s="18"/>
      <c r="K22" s="18"/>
      <c r="L22" s="31"/>
      <c r="M22" s="18"/>
      <c r="N22" s="18"/>
      <c r="O22" s="18"/>
      <c r="P22" s="12"/>
      <c r="Q22" s="12"/>
      <c r="R22" s="18"/>
      <c r="S22" s="18"/>
      <c r="T22" s="18"/>
      <c r="U22" s="18"/>
      <c r="V22" s="18"/>
      <c r="W22" s="31"/>
      <c r="X22" s="18"/>
      <c r="Y22" s="18"/>
      <c r="Z22" s="18"/>
      <c r="AA22" s="12"/>
      <c r="AB22" s="12"/>
      <c r="AC22" s="18"/>
      <c r="AD22" s="18"/>
      <c r="AE22" s="18"/>
      <c r="AF22" s="18"/>
      <c r="AG22" s="18"/>
      <c r="AH22" s="31"/>
      <c r="AI22" s="18"/>
      <c r="AJ22" s="18"/>
      <c r="AK22" s="18"/>
      <c r="AL22" s="12"/>
      <c r="AM22" s="12"/>
      <c r="AN22" s="18"/>
      <c r="AO22" s="18"/>
      <c r="AP22" s="18"/>
      <c r="AQ22" s="18"/>
      <c r="AR22" s="18"/>
      <c r="AS22" s="31"/>
      <c r="AT22" s="18"/>
      <c r="AU22" s="18"/>
      <c r="AV22" s="18"/>
      <c r="AW22" s="12"/>
      <c r="AX22" s="12"/>
      <c r="AY22" s="18"/>
      <c r="AZ22" s="18"/>
      <c r="BA22" s="18"/>
      <c r="BB22" s="18"/>
      <c r="BC22" s="18"/>
      <c r="BD22" s="31"/>
      <c r="BE22" s="18"/>
      <c r="BF22" s="18"/>
      <c r="BG22" s="18"/>
      <c r="BH22" s="12"/>
      <c r="BI22" s="12"/>
      <c r="BJ22" s="18"/>
      <c r="BK22" s="18"/>
      <c r="BL22" s="18"/>
      <c r="BM22" s="18"/>
      <c r="BN22" s="18"/>
      <c r="BO22" s="31"/>
      <c r="BP22" s="18"/>
      <c r="BQ22" s="18"/>
      <c r="BR22" s="18"/>
      <c r="BS22" s="12"/>
      <c r="BT22" s="12"/>
      <c r="BU22" s="18"/>
      <c r="BV22" s="18"/>
      <c r="BW22" s="18"/>
      <c r="BX22" s="18"/>
      <c r="BY22" s="18"/>
      <c r="BZ22" s="31"/>
      <c r="CA22" s="18"/>
      <c r="CB22" s="18"/>
      <c r="CC22" s="18"/>
      <c r="CD22" s="12"/>
      <c r="CE22" s="12"/>
      <c r="CF22" s="18"/>
      <c r="CG22" s="18"/>
      <c r="CH22" s="18"/>
      <c r="CI22" s="18"/>
      <c r="CJ22" s="18"/>
      <c r="CK22" s="31"/>
      <c r="CL22" s="18"/>
      <c r="CM22" s="18"/>
      <c r="CN22" s="18"/>
      <c r="CO22" s="12"/>
      <c r="CP22" s="12"/>
      <c r="CQ22" s="18"/>
      <c r="CR22" s="18"/>
      <c r="CS22" s="18"/>
      <c r="CT22" s="18"/>
      <c r="CU22" s="18"/>
      <c r="CV22" s="31"/>
      <c r="CW22" s="18"/>
      <c r="CX22" s="18"/>
      <c r="CY22" s="18"/>
      <c r="CZ22" s="12"/>
      <c r="DA22" s="12"/>
      <c r="DB22" s="18"/>
      <c r="DC22" s="18"/>
      <c r="DD22" s="18"/>
      <c r="DE22" s="18"/>
      <c r="DF22" s="18"/>
      <c r="DG22" s="31"/>
      <c r="DH22" s="18"/>
      <c r="DI22" s="18"/>
      <c r="DJ22" s="18"/>
      <c r="DK22" s="12"/>
      <c r="DL22" s="12"/>
      <c r="DM22" s="18"/>
      <c r="DN22" s="18"/>
      <c r="DO22" s="18"/>
      <c r="DP22" s="18"/>
      <c r="DQ22" s="18"/>
      <c r="DR22" s="31"/>
      <c r="DS22" s="18"/>
      <c r="DT22" s="18"/>
      <c r="DU22" s="18"/>
      <c r="DV22" s="12"/>
      <c r="DW22" s="12"/>
      <c r="DX22" s="18"/>
      <c r="DY22" s="18"/>
      <c r="DZ22" s="18"/>
      <c r="EA22" s="18"/>
      <c r="EB22" s="18"/>
      <c r="EC22" s="31"/>
      <c r="ED22" s="18"/>
      <c r="EE22" s="18"/>
      <c r="EF22" s="18"/>
      <c r="EG22" s="12"/>
      <c r="EH22" s="12"/>
      <c r="EI22" s="18"/>
      <c r="EJ22" s="18"/>
      <c r="EK22" s="18"/>
      <c r="EL22" s="18"/>
      <c r="EM22" s="18"/>
      <c r="EN22" s="31"/>
      <c r="EO22" s="18"/>
      <c r="EP22" s="18"/>
      <c r="EQ22" s="18"/>
      <c r="ER22" s="12"/>
      <c r="ES22" s="12"/>
      <c r="ET22" s="18"/>
      <c r="EU22" s="18"/>
      <c r="EV22" s="18"/>
      <c r="EW22" s="18"/>
      <c r="EX22" s="18"/>
      <c r="EY22" s="31"/>
      <c r="EZ22" s="18"/>
      <c r="FA22" s="18"/>
      <c r="FB22" s="18"/>
      <c r="FC22" s="12"/>
      <c r="FD22" s="12"/>
      <c r="FE22" s="18"/>
      <c r="FF22" s="18"/>
      <c r="FG22" s="18"/>
      <c r="FH22" s="18"/>
      <c r="FI22" s="18"/>
      <c r="FJ22" s="31"/>
      <c r="FK22" s="18"/>
      <c r="FL22" s="18"/>
      <c r="FM22" s="18"/>
      <c r="FN22" s="12"/>
      <c r="FO22" s="12"/>
      <c r="FP22" s="18"/>
      <c r="FQ22" s="18"/>
      <c r="FR22" s="18"/>
      <c r="FS22" s="18"/>
      <c r="FT22" s="18"/>
      <c r="FU22" s="31"/>
      <c r="FV22" s="18"/>
      <c r="FW22" s="18"/>
      <c r="FX22" s="18"/>
      <c r="FY22" s="12"/>
      <c r="FZ22" s="12"/>
      <c r="GA22" s="18"/>
      <c r="GB22" s="18"/>
      <c r="GC22" s="18"/>
      <c r="GD22" s="18"/>
      <c r="GE22" s="18"/>
      <c r="GF22" s="31"/>
      <c r="GG22" s="18"/>
      <c r="GH22" s="18"/>
      <c r="GI22" s="18"/>
      <c r="GJ22" s="12"/>
      <c r="GK22" s="12"/>
      <c r="GL22" s="18"/>
      <c r="GM22" s="18"/>
      <c r="GN22" s="18"/>
      <c r="GO22" s="18"/>
      <c r="GP22" s="18"/>
      <c r="GQ22" s="31"/>
      <c r="GR22" s="18"/>
      <c r="GS22" s="18"/>
      <c r="GT22" s="18"/>
      <c r="GU22" s="12"/>
      <c r="GV22" s="12"/>
      <c r="GW22" s="18"/>
      <c r="GX22" s="18"/>
      <c r="GY22" s="18"/>
      <c r="GZ22" s="18"/>
      <c r="HA22" s="18"/>
      <c r="HB22" s="31"/>
      <c r="HC22" s="18"/>
      <c r="HD22" s="18"/>
      <c r="HE22" s="18"/>
      <c r="HF22" s="12"/>
      <c r="HG22" s="12"/>
      <c r="HH22" s="18"/>
      <c r="HI22" s="18"/>
      <c r="HJ22" s="18"/>
      <c r="HK22" s="18"/>
      <c r="HL22" s="18"/>
      <c r="HM22" s="31"/>
      <c r="HN22" s="18"/>
      <c r="HO22" s="18"/>
      <c r="HP22" s="18"/>
      <c r="HQ22" s="12"/>
      <c r="HR22" s="12"/>
      <c r="HS22" s="18"/>
      <c r="HT22" s="18"/>
      <c r="HU22" s="18"/>
      <c r="HV22" s="18"/>
      <c r="HW22" s="18"/>
      <c r="HX22" s="31"/>
      <c r="HY22" s="18"/>
      <c r="HZ22" s="18"/>
      <c r="IA22" s="18"/>
      <c r="IB22" s="12"/>
      <c r="IC22" s="12"/>
      <c r="ID22" s="18"/>
      <c r="IE22" s="18"/>
      <c r="IF22" s="18"/>
      <c r="IG22" s="18"/>
      <c r="IH22" s="18"/>
      <c r="II22" s="31"/>
      <c r="IJ22" s="18"/>
      <c r="IK22" s="18"/>
      <c r="IL22" s="18"/>
      <c r="IM22" s="12"/>
      <c r="IN22" s="12"/>
      <c r="IO22" s="18"/>
      <c r="IP22" s="18"/>
      <c r="IQ22" s="18"/>
      <c r="IR22" s="18"/>
      <c r="IS22" s="18"/>
      <c r="IT22" s="31"/>
      <c r="IU22" s="18"/>
      <c r="IV22" s="18"/>
      <c r="IW22" s="18"/>
      <c r="IX22" s="12"/>
      <c r="IY22" s="12"/>
      <c r="IZ22" s="18"/>
      <c r="JA22" s="18"/>
      <c r="JB22" s="18"/>
      <c r="JC22" s="18"/>
      <c r="JD22" s="18"/>
      <c r="JE22" s="31"/>
      <c r="JF22" s="18"/>
      <c r="JG22" s="18"/>
      <c r="JH22" s="18"/>
      <c r="JI22" s="12"/>
      <c r="JJ22" s="12"/>
      <c r="JK22" s="18"/>
      <c r="JL22" s="18"/>
      <c r="JM22" s="18"/>
      <c r="JN22" s="18"/>
      <c r="JO22" s="18"/>
      <c r="JP22" s="31"/>
      <c r="JQ22" s="18"/>
      <c r="JR22" s="18"/>
      <c r="JS22" s="18"/>
      <c r="JT22" s="12"/>
      <c r="JU22" s="12"/>
      <c r="JV22" s="18"/>
      <c r="JW22" s="18"/>
      <c r="JX22" s="18"/>
      <c r="JY22" s="18"/>
      <c r="JZ22" s="18"/>
      <c r="KA22" s="31"/>
      <c r="KB22" s="18"/>
      <c r="KC22" s="18"/>
      <c r="KD22" s="12"/>
      <c r="KE22" s="12"/>
    </row>
    <row r="23" spans="1:293" ht="23.1" customHeight="1" x14ac:dyDescent="0.25">
      <c r="B23" s="18"/>
      <c r="C23" s="18"/>
      <c r="D23" s="18"/>
      <c r="E23" s="12"/>
      <c r="F23" s="12"/>
      <c r="G23" s="18"/>
      <c r="H23" s="18"/>
      <c r="I23" s="18"/>
      <c r="J23" s="18"/>
      <c r="K23" s="18"/>
      <c r="L23" s="31"/>
      <c r="M23" s="18"/>
      <c r="N23" s="18"/>
      <c r="O23" s="18"/>
      <c r="P23" s="12"/>
      <c r="Q23" s="12"/>
      <c r="R23" s="18"/>
      <c r="S23" s="18"/>
      <c r="T23" s="18"/>
      <c r="U23" s="18"/>
      <c r="V23" s="18"/>
      <c r="W23" s="31"/>
      <c r="X23" s="18"/>
      <c r="Y23" s="18"/>
      <c r="Z23" s="18"/>
      <c r="AA23" s="12"/>
      <c r="AB23" s="12"/>
      <c r="AC23" s="18"/>
      <c r="AD23" s="18"/>
      <c r="AE23" s="18"/>
      <c r="AF23" s="18"/>
      <c r="AG23" s="18"/>
      <c r="AH23" s="31"/>
      <c r="AI23" s="18"/>
      <c r="AJ23" s="18"/>
      <c r="AK23" s="18"/>
      <c r="AL23" s="12"/>
      <c r="AM23" s="12"/>
      <c r="AN23" s="18"/>
      <c r="AO23" s="18"/>
      <c r="AP23" s="18"/>
      <c r="AQ23" s="18"/>
      <c r="AR23" s="18"/>
      <c r="AS23" s="31"/>
      <c r="AT23" s="18"/>
      <c r="AU23" s="18"/>
      <c r="AV23" s="18"/>
      <c r="AW23" s="12"/>
      <c r="AX23" s="12"/>
      <c r="AY23" s="18"/>
      <c r="AZ23" s="18"/>
      <c r="BA23" s="18"/>
      <c r="BB23" s="18"/>
      <c r="BC23" s="18"/>
      <c r="BD23" s="31"/>
      <c r="BE23" s="18"/>
      <c r="BF23" s="18"/>
      <c r="BG23" s="18"/>
      <c r="BH23" s="12"/>
      <c r="BI23" s="12"/>
      <c r="BJ23" s="18"/>
      <c r="BK23" s="18"/>
      <c r="BL23" s="18"/>
      <c r="BM23" s="18"/>
      <c r="BN23" s="18"/>
      <c r="BO23" s="31"/>
      <c r="BP23" s="18"/>
      <c r="BQ23" s="18"/>
      <c r="BR23" s="18"/>
      <c r="BS23" s="12"/>
      <c r="BT23" s="12"/>
      <c r="BU23" s="18"/>
      <c r="BV23" s="18"/>
      <c r="BW23" s="18"/>
      <c r="BX23" s="18"/>
      <c r="BY23" s="18"/>
      <c r="BZ23" s="31"/>
      <c r="CA23" s="18"/>
      <c r="CB23" s="18"/>
      <c r="CC23" s="18"/>
      <c r="CD23" s="12"/>
      <c r="CE23" s="12"/>
      <c r="CF23" s="18"/>
      <c r="CG23" s="18"/>
      <c r="CH23" s="18"/>
      <c r="CI23" s="18"/>
      <c r="CJ23" s="18"/>
      <c r="CK23" s="31"/>
      <c r="CL23" s="18"/>
      <c r="CM23" s="18"/>
      <c r="CN23" s="18"/>
      <c r="CO23" s="12"/>
      <c r="CP23" s="12"/>
      <c r="CQ23" s="18"/>
      <c r="CR23" s="18"/>
      <c r="CS23" s="18"/>
      <c r="CT23" s="18"/>
      <c r="CU23" s="18"/>
      <c r="CV23" s="31"/>
      <c r="CW23" s="18"/>
      <c r="CX23" s="18"/>
      <c r="CY23" s="18"/>
      <c r="CZ23" s="12"/>
      <c r="DA23" s="12"/>
      <c r="DB23" s="18"/>
      <c r="DC23" s="18"/>
      <c r="DD23" s="18"/>
      <c r="DE23" s="18"/>
      <c r="DF23" s="18"/>
      <c r="DG23" s="31"/>
      <c r="DH23" s="18"/>
      <c r="DI23" s="18"/>
      <c r="DJ23" s="18"/>
      <c r="DK23" s="12"/>
      <c r="DL23" s="12"/>
      <c r="DM23" s="18"/>
      <c r="DN23" s="18"/>
      <c r="DO23" s="18"/>
      <c r="DP23" s="18"/>
      <c r="DQ23" s="18"/>
      <c r="DR23" s="31"/>
      <c r="DS23" s="18"/>
      <c r="DT23" s="18"/>
      <c r="DU23" s="18"/>
      <c r="DV23" s="12"/>
      <c r="DW23" s="12"/>
      <c r="DX23" s="18"/>
      <c r="DY23" s="18"/>
      <c r="DZ23" s="18"/>
      <c r="EA23" s="18"/>
      <c r="EB23" s="18"/>
      <c r="EC23" s="31"/>
      <c r="ED23" s="18"/>
      <c r="EE23" s="18"/>
      <c r="EF23" s="18"/>
      <c r="EG23" s="12"/>
      <c r="EH23" s="12"/>
      <c r="EI23" s="18"/>
      <c r="EJ23" s="18"/>
      <c r="EK23" s="18"/>
      <c r="EL23" s="18"/>
      <c r="EM23" s="18"/>
      <c r="EN23" s="31"/>
      <c r="EO23" s="18"/>
      <c r="EP23" s="18"/>
      <c r="EQ23" s="18"/>
      <c r="ER23" s="12"/>
      <c r="ES23" s="12"/>
      <c r="ET23" s="18"/>
      <c r="EU23" s="18"/>
      <c r="EV23" s="18"/>
      <c r="EW23" s="18"/>
      <c r="EX23" s="18"/>
      <c r="EY23" s="31"/>
      <c r="EZ23" s="18"/>
      <c r="FA23" s="18"/>
      <c r="FB23" s="18"/>
      <c r="FC23" s="12"/>
      <c r="FD23" s="12"/>
      <c r="FE23" s="18"/>
      <c r="FF23" s="18"/>
      <c r="FG23" s="18"/>
      <c r="FH23" s="18"/>
      <c r="FI23" s="18"/>
      <c r="FJ23" s="31"/>
      <c r="FK23" s="18"/>
      <c r="FL23" s="18"/>
      <c r="FM23" s="18"/>
      <c r="FN23" s="12"/>
      <c r="FO23" s="12"/>
      <c r="FP23" s="18"/>
      <c r="FQ23" s="18"/>
      <c r="FR23" s="18"/>
      <c r="FS23" s="18"/>
      <c r="FT23" s="18"/>
      <c r="FU23" s="31"/>
      <c r="FV23" s="18"/>
      <c r="FW23" s="18"/>
      <c r="FX23" s="18"/>
      <c r="FY23" s="12"/>
      <c r="FZ23" s="12"/>
      <c r="GA23" s="18"/>
      <c r="GB23" s="18"/>
      <c r="GC23" s="18"/>
      <c r="GD23" s="18"/>
      <c r="GE23" s="18"/>
      <c r="GF23" s="31"/>
      <c r="GG23" s="18"/>
      <c r="GH23" s="18"/>
      <c r="GI23" s="18"/>
      <c r="GJ23" s="12"/>
      <c r="GK23" s="12"/>
      <c r="GL23" s="18"/>
      <c r="GM23" s="18"/>
      <c r="GN23" s="18"/>
      <c r="GO23" s="18"/>
      <c r="GP23" s="18"/>
      <c r="GQ23" s="31"/>
      <c r="GR23" s="18"/>
      <c r="GS23" s="18"/>
      <c r="GT23" s="18"/>
      <c r="GU23" s="12"/>
      <c r="GV23" s="12"/>
      <c r="GW23" s="18"/>
      <c r="GX23" s="18"/>
      <c r="GY23" s="18"/>
      <c r="GZ23" s="18"/>
      <c r="HA23" s="18"/>
      <c r="HB23" s="31"/>
      <c r="HC23" s="18"/>
      <c r="HD23" s="18"/>
      <c r="HE23" s="18"/>
      <c r="HF23" s="12"/>
      <c r="HG23" s="12"/>
      <c r="HH23" s="18"/>
      <c r="HI23" s="18"/>
      <c r="HJ23" s="18"/>
      <c r="HK23" s="18"/>
      <c r="HL23" s="18"/>
      <c r="HM23" s="31"/>
      <c r="HN23" s="18"/>
      <c r="HO23" s="18"/>
      <c r="HP23" s="18"/>
      <c r="HQ23" s="12"/>
      <c r="HR23" s="12"/>
      <c r="HS23" s="18"/>
      <c r="HT23" s="18"/>
      <c r="HU23" s="18"/>
      <c r="HV23" s="18"/>
      <c r="HW23" s="18"/>
      <c r="HX23" s="31"/>
      <c r="HY23" s="18"/>
      <c r="HZ23" s="18"/>
      <c r="IA23" s="18"/>
      <c r="IB23" s="12"/>
      <c r="IC23" s="12"/>
      <c r="ID23" s="18"/>
      <c r="IE23" s="18"/>
      <c r="IF23" s="18"/>
      <c r="IG23" s="18"/>
      <c r="IH23" s="18"/>
      <c r="II23" s="31"/>
      <c r="IJ23" s="18"/>
      <c r="IK23" s="18"/>
      <c r="IL23" s="18"/>
      <c r="IM23" s="12"/>
      <c r="IN23" s="12"/>
      <c r="IO23" s="18"/>
      <c r="IP23" s="18"/>
      <c r="IQ23" s="18"/>
      <c r="IR23" s="18"/>
      <c r="IS23" s="18"/>
      <c r="IT23" s="31"/>
      <c r="IU23" s="18"/>
      <c r="IV23" s="18"/>
      <c r="IW23" s="18"/>
      <c r="IX23" s="12"/>
      <c r="IY23" s="12"/>
      <c r="IZ23" s="18"/>
      <c r="JA23" s="18"/>
      <c r="JB23" s="18"/>
      <c r="JC23" s="18"/>
      <c r="JD23" s="18"/>
      <c r="JE23" s="31"/>
      <c r="JF23" s="18"/>
      <c r="JG23" s="18"/>
      <c r="JH23" s="18"/>
      <c r="JI23" s="12"/>
      <c r="JJ23" s="12"/>
      <c r="JK23" s="18"/>
      <c r="JL23" s="18"/>
      <c r="JM23" s="18"/>
      <c r="JN23" s="18"/>
      <c r="JO23" s="18"/>
      <c r="JP23" s="31"/>
      <c r="JQ23" s="18"/>
      <c r="JR23" s="18"/>
      <c r="JS23" s="18"/>
      <c r="JT23" s="12"/>
      <c r="JU23" s="12"/>
      <c r="JV23" s="18"/>
      <c r="JW23" s="18"/>
      <c r="JX23" s="18"/>
      <c r="JY23" s="18"/>
      <c r="JZ23" s="18"/>
      <c r="KA23" s="31"/>
      <c r="KB23" s="18"/>
      <c r="KC23" s="18"/>
      <c r="KD23" s="12"/>
      <c r="KE23" s="12"/>
    </row>
    <row r="24" spans="1:293" ht="23.1" customHeight="1" x14ac:dyDescent="0.25">
      <c r="B24" s="18"/>
      <c r="C24" s="18"/>
      <c r="D24" s="18"/>
      <c r="E24" s="12"/>
      <c r="F24" s="12"/>
      <c r="G24" s="18"/>
      <c r="H24" s="18"/>
      <c r="I24" s="18"/>
      <c r="J24" s="18"/>
      <c r="K24" s="18"/>
      <c r="L24" s="31"/>
      <c r="M24" s="18"/>
      <c r="N24" s="18"/>
      <c r="O24" s="18"/>
      <c r="P24" s="12"/>
      <c r="Q24" s="12"/>
      <c r="R24" s="18"/>
      <c r="S24" s="18"/>
      <c r="T24" s="18"/>
      <c r="U24" s="18"/>
      <c r="V24" s="18"/>
      <c r="W24" s="31"/>
      <c r="X24" s="18"/>
      <c r="Y24" s="18"/>
      <c r="Z24" s="18"/>
      <c r="AA24" s="12"/>
      <c r="AB24" s="12"/>
      <c r="AC24" s="18"/>
      <c r="AD24" s="18"/>
      <c r="AE24" s="18"/>
      <c r="AF24" s="18"/>
      <c r="AG24" s="18"/>
      <c r="AH24" s="31"/>
      <c r="AI24" s="18"/>
      <c r="AJ24" s="18"/>
      <c r="AK24" s="18"/>
      <c r="AL24" s="12"/>
      <c r="AM24" s="12"/>
      <c r="AN24" s="18"/>
      <c r="AO24" s="18"/>
      <c r="AP24" s="18"/>
      <c r="AQ24" s="18"/>
      <c r="AR24" s="18"/>
      <c r="AS24" s="31"/>
      <c r="AT24" s="18"/>
      <c r="AU24" s="18"/>
      <c r="AV24" s="18"/>
      <c r="AW24" s="12"/>
      <c r="AX24" s="12"/>
      <c r="AY24" s="18"/>
      <c r="AZ24" s="18"/>
      <c r="BA24" s="18"/>
      <c r="BB24" s="18"/>
      <c r="BC24" s="18"/>
      <c r="BD24" s="31"/>
      <c r="BE24" s="18"/>
      <c r="BF24" s="18"/>
      <c r="BG24" s="18"/>
      <c r="BH24" s="12"/>
      <c r="BI24" s="12"/>
      <c r="BJ24" s="18"/>
      <c r="BK24" s="18"/>
      <c r="BL24" s="18"/>
      <c r="BM24" s="18"/>
      <c r="BN24" s="18"/>
      <c r="BO24" s="31"/>
      <c r="BP24" s="18"/>
      <c r="BQ24" s="18"/>
      <c r="BR24" s="18"/>
      <c r="BS24" s="12"/>
      <c r="BT24" s="12"/>
      <c r="BU24" s="18"/>
      <c r="BV24" s="18"/>
      <c r="BW24" s="18"/>
      <c r="BX24" s="18"/>
      <c r="BY24" s="18"/>
      <c r="BZ24" s="31"/>
      <c r="CA24" s="18"/>
      <c r="CB24" s="18"/>
      <c r="CC24" s="18"/>
      <c r="CD24" s="12"/>
      <c r="CE24" s="12"/>
      <c r="CF24" s="18"/>
      <c r="CG24" s="18"/>
      <c r="CH24" s="18"/>
      <c r="CI24" s="18"/>
      <c r="CJ24" s="18"/>
      <c r="CK24" s="31"/>
      <c r="CL24" s="18"/>
      <c r="CM24" s="18"/>
      <c r="CN24" s="18"/>
      <c r="CO24" s="12"/>
      <c r="CP24" s="12"/>
      <c r="CQ24" s="18"/>
      <c r="CR24" s="18"/>
      <c r="CS24" s="18"/>
      <c r="CT24" s="18"/>
      <c r="CU24" s="18"/>
      <c r="CV24" s="31"/>
      <c r="CW24" s="18"/>
      <c r="CX24" s="18"/>
      <c r="CY24" s="18"/>
      <c r="CZ24" s="12"/>
      <c r="DA24" s="12"/>
      <c r="DB24" s="18"/>
      <c r="DC24" s="18"/>
      <c r="DD24" s="18"/>
      <c r="DE24" s="18"/>
      <c r="DF24" s="18"/>
      <c r="DG24" s="31"/>
      <c r="DH24" s="18"/>
      <c r="DI24" s="18"/>
      <c r="DJ24" s="18"/>
      <c r="DK24" s="12"/>
      <c r="DL24" s="12"/>
      <c r="DM24" s="18"/>
      <c r="DN24" s="18"/>
      <c r="DO24" s="18"/>
      <c r="DP24" s="18"/>
      <c r="DQ24" s="18"/>
      <c r="DR24" s="31"/>
      <c r="DS24" s="18"/>
      <c r="DT24" s="18"/>
      <c r="DU24" s="18"/>
      <c r="DV24" s="12"/>
      <c r="DW24" s="12"/>
      <c r="DX24" s="18"/>
      <c r="DY24" s="18"/>
      <c r="DZ24" s="18"/>
      <c r="EA24" s="18"/>
      <c r="EB24" s="18"/>
      <c r="EC24" s="31"/>
      <c r="ED24" s="18"/>
      <c r="EE24" s="18"/>
      <c r="EF24" s="18"/>
      <c r="EG24" s="12"/>
      <c r="EH24" s="12"/>
      <c r="EI24" s="18"/>
      <c r="EJ24" s="18"/>
      <c r="EK24" s="18"/>
      <c r="EL24" s="18"/>
      <c r="EM24" s="18"/>
      <c r="EN24" s="31"/>
      <c r="EO24" s="18"/>
      <c r="EP24" s="18"/>
      <c r="EQ24" s="18"/>
      <c r="ER24" s="12"/>
      <c r="ES24" s="12"/>
      <c r="ET24" s="18"/>
      <c r="EU24" s="18"/>
      <c r="EV24" s="18"/>
      <c r="EW24" s="18"/>
      <c r="EX24" s="18"/>
      <c r="EY24" s="31"/>
      <c r="EZ24" s="18"/>
      <c r="FA24" s="18"/>
      <c r="FB24" s="18"/>
      <c r="FC24" s="12"/>
      <c r="FD24" s="12"/>
      <c r="FE24" s="18"/>
      <c r="FF24" s="18"/>
      <c r="FG24" s="18"/>
      <c r="FH24" s="18"/>
      <c r="FI24" s="18"/>
      <c r="FJ24" s="31"/>
      <c r="FK24" s="18"/>
      <c r="FL24" s="18"/>
      <c r="FM24" s="18"/>
      <c r="FN24" s="12"/>
      <c r="FO24" s="12"/>
      <c r="FP24" s="18"/>
      <c r="FQ24" s="18"/>
      <c r="FR24" s="18"/>
      <c r="FS24" s="18"/>
      <c r="FT24" s="18"/>
      <c r="FU24" s="31"/>
      <c r="FV24" s="18"/>
      <c r="FW24" s="18"/>
      <c r="FX24" s="18"/>
      <c r="FY24" s="12"/>
      <c r="FZ24" s="12"/>
      <c r="GA24" s="18"/>
      <c r="GB24" s="18"/>
      <c r="GC24" s="18"/>
      <c r="GD24" s="18"/>
      <c r="GE24" s="18"/>
      <c r="GF24" s="31"/>
      <c r="GG24" s="18"/>
      <c r="GH24" s="18"/>
      <c r="GI24" s="18"/>
      <c r="GJ24" s="12"/>
      <c r="GK24" s="12"/>
      <c r="GL24" s="18"/>
      <c r="GM24" s="18"/>
      <c r="GN24" s="18"/>
      <c r="GO24" s="18"/>
      <c r="GP24" s="18"/>
      <c r="GQ24" s="31"/>
      <c r="GR24" s="18"/>
      <c r="GS24" s="18"/>
      <c r="GT24" s="18"/>
      <c r="GU24" s="12"/>
      <c r="GV24" s="12"/>
      <c r="GW24" s="18"/>
      <c r="GX24" s="18"/>
      <c r="GY24" s="18"/>
      <c r="GZ24" s="18"/>
      <c r="HA24" s="18"/>
      <c r="HB24" s="31"/>
      <c r="HC24" s="18"/>
      <c r="HD24" s="18"/>
      <c r="HE24" s="18"/>
      <c r="HF24" s="12"/>
      <c r="HG24" s="12"/>
      <c r="HH24" s="18"/>
      <c r="HI24" s="18"/>
      <c r="HJ24" s="18"/>
      <c r="HK24" s="18"/>
      <c r="HL24" s="18"/>
      <c r="HM24" s="31"/>
      <c r="HN24" s="18"/>
      <c r="HO24" s="18"/>
      <c r="HP24" s="18"/>
      <c r="HQ24" s="12"/>
      <c r="HR24" s="12"/>
      <c r="HS24" s="18"/>
      <c r="HT24" s="18"/>
      <c r="HU24" s="18"/>
      <c r="HV24" s="18"/>
      <c r="HW24" s="18"/>
      <c r="HX24" s="31"/>
      <c r="HY24" s="18"/>
      <c r="HZ24" s="18"/>
      <c r="IA24" s="18"/>
      <c r="IB24" s="12"/>
      <c r="IC24" s="12"/>
      <c r="ID24" s="18"/>
      <c r="IE24" s="18"/>
      <c r="IF24" s="18"/>
      <c r="IG24" s="18"/>
      <c r="IH24" s="18"/>
      <c r="II24" s="31"/>
      <c r="IJ24" s="18"/>
      <c r="IK24" s="18"/>
      <c r="IL24" s="18"/>
      <c r="IM24" s="12"/>
      <c r="IN24" s="12"/>
      <c r="IO24" s="18"/>
      <c r="IP24" s="18"/>
      <c r="IQ24" s="18"/>
      <c r="IR24" s="18"/>
      <c r="IS24" s="18"/>
      <c r="IT24" s="31"/>
      <c r="IU24" s="18"/>
      <c r="IV24" s="18"/>
      <c r="IW24" s="18"/>
      <c r="IX24" s="12"/>
      <c r="IY24" s="12"/>
      <c r="IZ24" s="18"/>
      <c r="JA24" s="18"/>
      <c r="JB24" s="18"/>
      <c r="JC24" s="18"/>
      <c r="JD24" s="18"/>
      <c r="JE24" s="31"/>
      <c r="JF24" s="18"/>
      <c r="JG24" s="18"/>
      <c r="JH24" s="18"/>
      <c r="JI24" s="12"/>
      <c r="JJ24" s="12"/>
      <c r="JK24" s="18"/>
      <c r="JL24" s="18"/>
      <c r="JM24" s="18"/>
      <c r="JN24" s="18"/>
      <c r="JO24" s="18"/>
      <c r="JP24" s="31"/>
      <c r="JQ24" s="18"/>
      <c r="JR24" s="18"/>
      <c r="JS24" s="18"/>
      <c r="JT24" s="12"/>
      <c r="JU24" s="12"/>
      <c r="JV24" s="18"/>
      <c r="JW24" s="18"/>
      <c r="JX24" s="18"/>
      <c r="JY24" s="18"/>
      <c r="JZ24" s="18"/>
      <c r="KA24" s="31"/>
      <c r="KB24" s="18"/>
      <c r="KC24" s="18"/>
      <c r="KD24" s="12"/>
      <c r="KE24" s="12"/>
    </row>
    <row r="25" spans="1:293" ht="23.1" customHeight="1" x14ac:dyDescent="0.25">
      <c r="B25" s="18"/>
      <c r="C25" s="18"/>
      <c r="D25" s="18"/>
      <c r="E25" s="12"/>
      <c r="F25" s="12"/>
      <c r="G25" s="18"/>
      <c r="H25" s="18"/>
      <c r="I25" s="18"/>
      <c r="J25" s="18"/>
      <c r="K25" s="18"/>
      <c r="L25" s="31"/>
      <c r="M25" s="18"/>
      <c r="N25" s="18"/>
      <c r="O25" s="18"/>
      <c r="P25" s="12"/>
      <c r="Q25" s="12"/>
      <c r="R25" s="18"/>
      <c r="S25" s="18"/>
      <c r="T25" s="18"/>
      <c r="U25" s="18"/>
      <c r="V25" s="18"/>
      <c r="W25" s="31"/>
      <c r="X25" s="18"/>
      <c r="Y25" s="18"/>
      <c r="Z25" s="18"/>
      <c r="AA25" s="12"/>
      <c r="AB25" s="12"/>
      <c r="AC25" s="18"/>
      <c r="AD25" s="18"/>
      <c r="AE25" s="18"/>
      <c r="AF25" s="18"/>
      <c r="AG25" s="18"/>
      <c r="AH25" s="31"/>
      <c r="AI25" s="18"/>
      <c r="AJ25" s="18"/>
      <c r="AK25" s="18"/>
      <c r="AL25" s="12"/>
      <c r="AM25" s="12"/>
      <c r="AN25" s="18"/>
      <c r="AO25" s="18"/>
      <c r="AP25" s="18"/>
      <c r="AQ25" s="18"/>
      <c r="AR25" s="18"/>
      <c r="AS25" s="31"/>
      <c r="AT25" s="18"/>
      <c r="AU25" s="18"/>
      <c r="AV25" s="18"/>
      <c r="AW25" s="12"/>
      <c r="AX25" s="12"/>
      <c r="AY25" s="18"/>
      <c r="AZ25" s="18"/>
      <c r="BA25" s="18"/>
      <c r="BB25" s="18"/>
      <c r="BC25" s="18"/>
      <c r="BD25" s="31"/>
      <c r="BE25" s="18"/>
      <c r="BF25" s="18"/>
      <c r="BG25" s="18"/>
      <c r="BH25" s="12"/>
      <c r="BI25" s="12"/>
      <c r="BJ25" s="18"/>
      <c r="BK25" s="18"/>
      <c r="BL25" s="18"/>
      <c r="BM25" s="18"/>
      <c r="BN25" s="18"/>
      <c r="BO25" s="31"/>
      <c r="BP25" s="18"/>
      <c r="BQ25" s="18"/>
      <c r="BR25" s="18"/>
      <c r="BS25" s="12"/>
      <c r="BT25" s="12"/>
      <c r="BU25" s="18"/>
      <c r="BV25" s="18"/>
      <c r="BW25" s="18"/>
      <c r="BX25" s="18"/>
      <c r="BY25" s="18"/>
      <c r="BZ25" s="31"/>
      <c r="CA25" s="18"/>
      <c r="CB25" s="18"/>
      <c r="CC25" s="18"/>
      <c r="CD25" s="12"/>
      <c r="CE25" s="12"/>
      <c r="CF25" s="18"/>
      <c r="CG25" s="18"/>
      <c r="CH25" s="18"/>
      <c r="CI25" s="18"/>
      <c r="CJ25" s="18"/>
      <c r="CK25" s="31"/>
      <c r="CL25" s="18"/>
      <c r="CM25" s="18"/>
      <c r="CN25" s="18"/>
      <c r="CO25" s="12"/>
      <c r="CP25" s="12"/>
      <c r="CQ25" s="18"/>
      <c r="CR25" s="18"/>
      <c r="CS25" s="18"/>
      <c r="CT25" s="18"/>
      <c r="CU25" s="18"/>
      <c r="CV25" s="31"/>
      <c r="CW25" s="18"/>
      <c r="CX25" s="18"/>
      <c r="CY25" s="18"/>
      <c r="CZ25" s="12"/>
      <c r="DA25" s="12"/>
      <c r="DB25" s="18"/>
      <c r="DC25" s="18"/>
      <c r="DD25" s="18"/>
      <c r="DE25" s="18"/>
      <c r="DF25" s="18"/>
      <c r="DG25" s="31"/>
      <c r="DH25" s="18"/>
      <c r="DI25" s="18"/>
      <c r="DJ25" s="18"/>
      <c r="DK25" s="12"/>
      <c r="DL25" s="12"/>
      <c r="DM25" s="18"/>
      <c r="DN25" s="18"/>
      <c r="DO25" s="18"/>
      <c r="DP25" s="18"/>
      <c r="DQ25" s="18"/>
      <c r="DR25" s="31"/>
      <c r="DS25" s="18"/>
      <c r="DT25" s="18"/>
      <c r="DU25" s="18"/>
      <c r="DV25" s="12"/>
      <c r="DW25" s="12"/>
      <c r="DX25" s="18"/>
      <c r="DY25" s="18"/>
      <c r="DZ25" s="18"/>
      <c r="EA25" s="18"/>
      <c r="EB25" s="18"/>
      <c r="EC25" s="31"/>
      <c r="ED25" s="18"/>
      <c r="EE25" s="18"/>
      <c r="EF25" s="18"/>
      <c r="EG25" s="12"/>
      <c r="EH25" s="12"/>
      <c r="EI25" s="18"/>
      <c r="EJ25" s="18"/>
      <c r="EK25" s="18"/>
      <c r="EL25" s="18"/>
      <c r="EM25" s="18"/>
      <c r="EN25" s="31"/>
      <c r="EO25" s="18"/>
      <c r="EP25" s="18"/>
      <c r="EQ25" s="18"/>
      <c r="ER25" s="12"/>
      <c r="ES25" s="12"/>
      <c r="ET25" s="18"/>
      <c r="EU25" s="18"/>
      <c r="EV25" s="18"/>
      <c r="EW25" s="18"/>
      <c r="EX25" s="18"/>
      <c r="EY25" s="31"/>
      <c r="EZ25" s="18"/>
      <c r="FA25" s="18"/>
      <c r="FB25" s="18"/>
      <c r="FC25" s="12"/>
      <c r="FD25" s="12"/>
      <c r="FE25" s="18"/>
      <c r="FF25" s="18"/>
      <c r="FG25" s="18"/>
      <c r="FH25" s="18"/>
      <c r="FI25" s="18"/>
      <c r="FJ25" s="31"/>
      <c r="FK25" s="18"/>
      <c r="FL25" s="18"/>
      <c r="FM25" s="18"/>
      <c r="FN25" s="12"/>
      <c r="FO25" s="12"/>
      <c r="FP25" s="18"/>
      <c r="FQ25" s="18"/>
      <c r="FR25" s="18"/>
      <c r="FS25" s="18"/>
      <c r="FT25" s="18"/>
      <c r="FU25" s="31"/>
      <c r="FV25" s="18"/>
      <c r="FW25" s="18"/>
      <c r="FX25" s="18"/>
      <c r="FY25" s="12"/>
      <c r="FZ25" s="12"/>
      <c r="GA25" s="18"/>
      <c r="GB25" s="18"/>
      <c r="GC25" s="18"/>
      <c r="GD25" s="18"/>
      <c r="GE25" s="18"/>
      <c r="GF25" s="31"/>
      <c r="GG25" s="18"/>
      <c r="GH25" s="18"/>
      <c r="GI25" s="18"/>
      <c r="GJ25" s="12"/>
      <c r="GK25" s="12"/>
      <c r="GL25" s="18"/>
      <c r="GM25" s="18"/>
      <c r="GN25" s="18"/>
      <c r="GO25" s="18"/>
      <c r="GP25" s="18"/>
      <c r="GQ25" s="31"/>
      <c r="GR25" s="18"/>
      <c r="GS25" s="18"/>
      <c r="GT25" s="18"/>
      <c r="GU25" s="12"/>
      <c r="GV25" s="12"/>
      <c r="GW25" s="18"/>
      <c r="GX25" s="18"/>
      <c r="GY25" s="18"/>
      <c r="GZ25" s="18"/>
      <c r="HA25" s="18"/>
      <c r="HB25" s="31"/>
      <c r="HC25" s="18"/>
      <c r="HD25" s="18"/>
      <c r="HE25" s="18"/>
      <c r="HF25" s="12"/>
      <c r="HG25" s="12"/>
      <c r="HH25" s="18"/>
      <c r="HI25" s="18"/>
      <c r="HJ25" s="18"/>
      <c r="HK25" s="18"/>
      <c r="HL25" s="18"/>
      <c r="HM25" s="31"/>
      <c r="HN25" s="18"/>
      <c r="HO25" s="18"/>
      <c r="HP25" s="18"/>
      <c r="HQ25" s="12"/>
      <c r="HR25" s="12"/>
      <c r="HS25" s="18"/>
      <c r="HT25" s="18"/>
      <c r="HU25" s="18"/>
      <c r="HV25" s="18"/>
      <c r="HW25" s="18"/>
      <c r="HX25" s="31"/>
      <c r="HY25" s="18"/>
      <c r="HZ25" s="18"/>
      <c r="IA25" s="18"/>
      <c r="IB25" s="12"/>
      <c r="IC25" s="12"/>
      <c r="ID25" s="18"/>
      <c r="IE25" s="18"/>
      <c r="IF25" s="18"/>
      <c r="IG25" s="18"/>
      <c r="IH25" s="18"/>
      <c r="II25" s="31"/>
      <c r="IJ25" s="18"/>
      <c r="IK25" s="18"/>
      <c r="IL25" s="18"/>
      <c r="IM25" s="12"/>
      <c r="IN25" s="12"/>
      <c r="IO25" s="18"/>
      <c r="IP25" s="18"/>
      <c r="IQ25" s="18"/>
      <c r="IR25" s="18"/>
      <c r="IS25" s="18"/>
      <c r="IT25" s="31"/>
      <c r="IU25" s="18"/>
      <c r="IV25" s="18"/>
      <c r="IW25" s="18"/>
      <c r="IX25" s="12"/>
      <c r="IY25" s="12"/>
      <c r="IZ25" s="18"/>
      <c r="JA25" s="18"/>
      <c r="JB25" s="18"/>
      <c r="JC25" s="18"/>
      <c r="JD25" s="18"/>
      <c r="JE25" s="31"/>
      <c r="JF25" s="18"/>
      <c r="JG25" s="18"/>
      <c r="JH25" s="18"/>
      <c r="JI25" s="12"/>
      <c r="JJ25" s="12"/>
      <c r="JK25" s="18"/>
      <c r="JL25" s="18"/>
      <c r="JM25" s="18"/>
      <c r="JN25" s="18"/>
      <c r="JO25" s="18"/>
      <c r="JP25" s="31"/>
      <c r="JQ25" s="18"/>
      <c r="JR25" s="18"/>
      <c r="JS25" s="18"/>
      <c r="JT25" s="12"/>
      <c r="JU25" s="12"/>
      <c r="JV25" s="18"/>
      <c r="JW25" s="18"/>
      <c r="JX25" s="18"/>
      <c r="JY25" s="18"/>
      <c r="JZ25" s="18"/>
      <c r="KA25" s="31"/>
      <c r="KB25" s="18"/>
      <c r="KC25" s="18"/>
      <c r="KD25" s="12"/>
      <c r="KE25" s="12"/>
    </row>
    <row r="26" spans="1:293" ht="23.1" customHeight="1" x14ac:dyDescent="0.25">
      <c r="B26" s="18"/>
      <c r="C26" s="18"/>
      <c r="D26" s="18"/>
      <c r="E26" s="12"/>
      <c r="F26" s="12"/>
      <c r="G26" s="18"/>
      <c r="H26" s="18"/>
      <c r="I26" s="18"/>
      <c r="J26" s="18"/>
      <c r="K26" s="18"/>
      <c r="L26" s="31"/>
      <c r="M26" s="18"/>
      <c r="N26" s="18"/>
      <c r="O26" s="18"/>
      <c r="P26" s="12"/>
      <c r="Q26" s="12"/>
      <c r="R26" s="18"/>
      <c r="S26" s="18"/>
      <c r="T26" s="18"/>
      <c r="U26" s="18"/>
      <c r="V26" s="18"/>
      <c r="W26" s="31"/>
      <c r="X26" s="18"/>
      <c r="Y26" s="18"/>
      <c r="Z26" s="18"/>
      <c r="AA26" s="12"/>
      <c r="AB26" s="12"/>
      <c r="AC26" s="18"/>
      <c r="AD26" s="18"/>
      <c r="AE26" s="18"/>
      <c r="AF26" s="18"/>
      <c r="AG26" s="18"/>
      <c r="AH26" s="31"/>
      <c r="AI26" s="18"/>
      <c r="AJ26" s="18"/>
      <c r="AK26" s="18"/>
      <c r="AL26" s="12"/>
      <c r="AM26" s="12"/>
      <c r="AN26" s="18"/>
      <c r="AO26" s="18"/>
      <c r="AP26" s="18"/>
      <c r="AQ26" s="18"/>
      <c r="AR26" s="18"/>
      <c r="AS26" s="31"/>
      <c r="AT26" s="18"/>
      <c r="AU26" s="18"/>
      <c r="AV26" s="18"/>
      <c r="AW26" s="12"/>
      <c r="AX26" s="12"/>
      <c r="AY26" s="18"/>
      <c r="AZ26" s="18"/>
      <c r="BA26" s="18"/>
      <c r="BB26" s="18"/>
      <c r="BC26" s="18"/>
      <c r="BD26" s="31"/>
      <c r="BE26" s="18"/>
      <c r="BF26" s="18"/>
      <c r="BG26" s="18"/>
      <c r="BH26" s="12"/>
      <c r="BI26" s="12"/>
      <c r="BJ26" s="18"/>
      <c r="BK26" s="18"/>
      <c r="BL26" s="18"/>
      <c r="BM26" s="18"/>
      <c r="BN26" s="18"/>
      <c r="BO26" s="31"/>
      <c r="BP26" s="18"/>
      <c r="BQ26" s="18"/>
      <c r="BR26" s="18"/>
      <c r="BS26" s="12"/>
      <c r="BT26" s="12"/>
      <c r="BU26" s="18"/>
      <c r="BV26" s="18"/>
      <c r="BW26" s="18"/>
      <c r="BX26" s="18"/>
      <c r="BY26" s="18"/>
      <c r="BZ26" s="31"/>
      <c r="CA26" s="18"/>
      <c r="CB26" s="18"/>
      <c r="CC26" s="18"/>
      <c r="CD26" s="12"/>
      <c r="CE26" s="12"/>
      <c r="CF26" s="18"/>
      <c r="CG26" s="18"/>
      <c r="CH26" s="18"/>
      <c r="CI26" s="18"/>
      <c r="CJ26" s="18"/>
      <c r="CK26" s="31"/>
      <c r="CL26" s="18"/>
      <c r="CM26" s="18"/>
      <c r="CN26" s="18"/>
      <c r="CO26" s="12"/>
      <c r="CP26" s="12"/>
      <c r="CQ26" s="18"/>
      <c r="CR26" s="18"/>
      <c r="CS26" s="18"/>
      <c r="CT26" s="18"/>
      <c r="CU26" s="18"/>
      <c r="CV26" s="31"/>
      <c r="CW26" s="18"/>
      <c r="CX26" s="18"/>
      <c r="CY26" s="18"/>
      <c r="CZ26" s="12"/>
      <c r="DA26" s="12"/>
      <c r="DB26" s="18"/>
      <c r="DC26" s="18"/>
      <c r="DD26" s="18"/>
      <c r="DE26" s="18"/>
      <c r="DF26" s="18"/>
      <c r="DG26" s="31"/>
      <c r="DH26" s="18"/>
      <c r="DI26" s="18"/>
      <c r="DJ26" s="18"/>
      <c r="DK26" s="12"/>
      <c r="DL26" s="12"/>
      <c r="DM26" s="18"/>
      <c r="DN26" s="18"/>
      <c r="DO26" s="18"/>
      <c r="DP26" s="18"/>
      <c r="DQ26" s="18"/>
      <c r="DR26" s="31"/>
      <c r="DS26" s="18"/>
      <c r="DT26" s="18"/>
      <c r="DU26" s="18"/>
      <c r="DV26" s="12"/>
      <c r="DW26" s="12"/>
      <c r="DX26" s="18"/>
      <c r="DY26" s="18"/>
      <c r="DZ26" s="18"/>
      <c r="EA26" s="18"/>
      <c r="EB26" s="18"/>
      <c r="EC26" s="31"/>
      <c r="ED26" s="18"/>
      <c r="EE26" s="18"/>
      <c r="EF26" s="18"/>
      <c r="EG26" s="12"/>
      <c r="EH26" s="12"/>
      <c r="EI26" s="18"/>
      <c r="EJ26" s="18"/>
      <c r="EK26" s="18"/>
      <c r="EL26" s="18"/>
      <c r="EM26" s="18"/>
      <c r="EN26" s="31"/>
      <c r="EO26" s="18"/>
      <c r="EP26" s="18"/>
      <c r="EQ26" s="18"/>
      <c r="ER26" s="12"/>
      <c r="ES26" s="12"/>
      <c r="ET26" s="18"/>
      <c r="EU26" s="18"/>
      <c r="EV26" s="18"/>
      <c r="EW26" s="18"/>
      <c r="EX26" s="18"/>
      <c r="EY26" s="31"/>
      <c r="EZ26" s="18"/>
      <c r="FA26" s="18"/>
      <c r="FB26" s="18"/>
      <c r="FC26" s="12"/>
      <c r="FD26" s="12"/>
      <c r="FE26" s="18"/>
      <c r="FF26" s="18"/>
      <c r="FG26" s="18"/>
      <c r="FH26" s="18"/>
      <c r="FI26" s="18"/>
      <c r="FJ26" s="31"/>
      <c r="FK26" s="18"/>
      <c r="FL26" s="18"/>
      <c r="FM26" s="18"/>
      <c r="FN26" s="12"/>
      <c r="FO26" s="12"/>
      <c r="FP26" s="18"/>
      <c r="FQ26" s="18"/>
      <c r="FR26" s="18"/>
      <c r="FS26" s="18"/>
      <c r="FT26" s="18"/>
      <c r="FU26" s="31"/>
      <c r="FV26" s="18"/>
      <c r="FW26" s="18"/>
      <c r="FX26" s="18"/>
      <c r="FY26" s="12"/>
      <c r="FZ26" s="12"/>
      <c r="GA26" s="18"/>
      <c r="GB26" s="18"/>
      <c r="GC26" s="18"/>
      <c r="GD26" s="18"/>
      <c r="GE26" s="18"/>
      <c r="GF26" s="31"/>
      <c r="GG26" s="18"/>
      <c r="GH26" s="18"/>
      <c r="GI26" s="18"/>
      <c r="GJ26" s="12"/>
      <c r="GK26" s="12"/>
      <c r="GL26" s="18"/>
      <c r="GM26" s="18"/>
      <c r="GN26" s="18"/>
      <c r="GO26" s="18"/>
      <c r="GP26" s="18"/>
      <c r="GQ26" s="31"/>
      <c r="GR26" s="18"/>
      <c r="GS26" s="18"/>
      <c r="GT26" s="18"/>
      <c r="GU26" s="12"/>
      <c r="GV26" s="12"/>
      <c r="GW26" s="18"/>
      <c r="GX26" s="18"/>
      <c r="GY26" s="18"/>
      <c r="GZ26" s="18"/>
      <c r="HA26" s="18"/>
      <c r="HB26" s="31"/>
      <c r="HC26" s="18"/>
      <c r="HD26" s="18"/>
      <c r="HE26" s="18"/>
      <c r="HF26" s="12"/>
      <c r="HG26" s="12"/>
      <c r="HH26" s="18"/>
      <c r="HI26" s="18"/>
      <c r="HJ26" s="18"/>
      <c r="HK26" s="18"/>
      <c r="HL26" s="18"/>
      <c r="HM26" s="31"/>
      <c r="HN26" s="18"/>
      <c r="HO26" s="18"/>
      <c r="HP26" s="18"/>
      <c r="HQ26" s="12"/>
      <c r="HR26" s="12"/>
      <c r="HS26" s="18"/>
      <c r="HT26" s="18"/>
      <c r="HU26" s="18"/>
      <c r="HV26" s="18"/>
      <c r="HW26" s="18"/>
      <c r="HX26" s="31"/>
      <c r="HY26" s="18"/>
      <c r="HZ26" s="18"/>
      <c r="IA26" s="18"/>
      <c r="IB26" s="12"/>
      <c r="IC26" s="12"/>
      <c r="ID26" s="18"/>
      <c r="IE26" s="18"/>
      <c r="IF26" s="18"/>
      <c r="IG26" s="18"/>
      <c r="IH26" s="18"/>
      <c r="II26" s="31"/>
      <c r="IJ26" s="18"/>
      <c r="IK26" s="18"/>
      <c r="IL26" s="18"/>
      <c r="IM26" s="12"/>
      <c r="IN26" s="12"/>
      <c r="IO26" s="18"/>
      <c r="IP26" s="18"/>
      <c r="IQ26" s="18"/>
      <c r="IR26" s="18"/>
      <c r="IS26" s="18"/>
      <c r="IT26" s="31"/>
      <c r="IU26" s="18"/>
      <c r="IV26" s="18"/>
      <c r="IW26" s="18"/>
      <c r="IX26" s="12"/>
      <c r="IY26" s="12"/>
      <c r="IZ26" s="18"/>
      <c r="JA26" s="18"/>
      <c r="JB26" s="18"/>
      <c r="JC26" s="18"/>
      <c r="JD26" s="18"/>
      <c r="JE26" s="31"/>
      <c r="JF26" s="18"/>
      <c r="JG26" s="18"/>
      <c r="JH26" s="18"/>
      <c r="JI26" s="12"/>
      <c r="JJ26" s="12"/>
      <c r="JK26" s="18"/>
      <c r="JL26" s="18"/>
      <c r="JM26" s="18"/>
      <c r="JN26" s="18"/>
      <c r="JO26" s="18"/>
      <c r="JP26" s="31"/>
      <c r="JQ26" s="18"/>
      <c r="JR26" s="18"/>
      <c r="JS26" s="18"/>
      <c r="JT26" s="12"/>
      <c r="JU26" s="12"/>
      <c r="JV26" s="18"/>
      <c r="JW26" s="18"/>
      <c r="JX26" s="18"/>
      <c r="JY26" s="18"/>
      <c r="JZ26" s="18"/>
      <c r="KA26" s="31"/>
      <c r="KB26" s="18"/>
      <c r="KC26" s="18"/>
      <c r="KD26" s="12"/>
      <c r="KE26" s="12"/>
    </row>
    <row r="27" spans="1:293" ht="23.1" customHeight="1" x14ac:dyDescent="0.25">
      <c r="B27" s="18"/>
      <c r="C27" s="18"/>
      <c r="D27" s="18"/>
      <c r="E27" s="12"/>
      <c r="F27" s="12"/>
      <c r="G27" s="18"/>
      <c r="H27" s="18"/>
      <c r="I27" s="18"/>
      <c r="J27" s="18"/>
      <c r="K27" s="18"/>
      <c r="L27" s="31"/>
      <c r="M27" s="18"/>
      <c r="N27" s="18"/>
      <c r="O27" s="18"/>
      <c r="P27" s="12"/>
      <c r="Q27" s="12"/>
      <c r="R27" s="18"/>
      <c r="S27" s="18"/>
      <c r="T27" s="18"/>
      <c r="U27" s="18"/>
      <c r="V27" s="18"/>
      <c r="W27" s="31"/>
      <c r="X27" s="18"/>
      <c r="Y27" s="18"/>
      <c r="Z27" s="18"/>
      <c r="AA27" s="12"/>
      <c r="AB27" s="12"/>
      <c r="AC27" s="18"/>
      <c r="AD27" s="18"/>
      <c r="AE27" s="18"/>
      <c r="AF27" s="18"/>
      <c r="AG27" s="18"/>
      <c r="AH27" s="31"/>
      <c r="AI27" s="18"/>
      <c r="AJ27" s="18"/>
      <c r="AK27" s="18"/>
      <c r="AL27" s="12"/>
      <c r="AM27" s="12"/>
      <c r="AN27" s="18"/>
      <c r="AO27" s="18"/>
      <c r="AP27" s="18"/>
      <c r="AQ27" s="18"/>
      <c r="AR27" s="18"/>
      <c r="AS27" s="31"/>
      <c r="AT27" s="18"/>
      <c r="AU27" s="18"/>
      <c r="AV27" s="18"/>
      <c r="AW27" s="12"/>
      <c r="AX27" s="12"/>
      <c r="AY27" s="18"/>
      <c r="AZ27" s="18"/>
      <c r="BA27" s="18"/>
      <c r="BB27" s="18"/>
      <c r="BC27" s="18"/>
      <c r="BD27" s="31"/>
      <c r="BE27" s="18"/>
      <c r="BF27" s="18"/>
      <c r="BG27" s="18"/>
      <c r="BH27" s="12"/>
      <c r="BI27" s="12"/>
      <c r="BJ27" s="18"/>
      <c r="BK27" s="18"/>
      <c r="BL27" s="18"/>
      <c r="BM27" s="18"/>
      <c r="BN27" s="18"/>
      <c r="BO27" s="31"/>
      <c r="BP27" s="18"/>
      <c r="BQ27" s="18"/>
      <c r="BR27" s="18"/>
      <c r="BS27" s="12"/>
      <c r="BT27" s="12"/>
      <c r="BU27" s="18"/>
      <c r="BV27" s="18"/>
      <c r="BW27" s="18"/>
      <c r="BX27" s="18"/>
      <c r="BY27" s="18"/>
      <c r="BZ27" s="31"/>
      <c r="CA27" s="18"/>
      <c r="CB27" s="18"/>
      <c r="CC27" s="18"/>
      <c r="CD27" s="12"/>
      <c r="CE27" s="12"/>
      <c r="CF27" s="18"/>
      <c r="CG27" s="18"/>
      <c r="CH27" s="18"/>
      <c r="CI27" s="18"/>
      <c r="CJ27" s="18"/>
      <c r="CK27" s="31"/>
      <c r="CL27" s="18"/>
      <c r="CM27" s="18"/>
      <c r="CN27" s="18"/>
      <c r="CO27" s="12"/>
      <c r="CP27" s="12"/>
      <c r="CQ27" s="18"/>
      <c r="CR27" s="18"/>
      <c r="CS27" s="18"/>
      <c r="CT27" s="18"/>
      <c r="CU27" s="18"/>
      <c r="CV27" s="31"/>
      <c r="CW27" s="18"/>
      <c r="CX27" s="18"/>
      <c r="CY27" s="18"/>
      <c r="CZ27" s="12"/>
      <c r="DA27" s="12"/>
      <c r="DB27" s="18"/>
      <c r="DC27" s="18"/>
      <c r="DD27" s="18"/>
      <c r="DE27" s="18"/>
      <c r="DF27" s="18"/>
      <c r="DG27" s="31"/>
      <c r="DH27" s="18"/>
      <c r="DI27" s="18"/>
      <c r="DJ27" s="18"/>
      <c r="DK27" s="12"/>
      <c r="DL27" s="12"/>
      <c r="DM27" s="18"/>
      <c r="DN27" s="18"/>
      <c r="DO27" s="18"/>
      <c r="DP27" s="18"/>
      <c r="DQ27" s="18"/>
      <c r="DR27" s="31"/>
      <c r="DS27" s="18"/>
      <c r="DT27" s="18"/>
      <c r="DU27" s="18"/>
      <c r="DV27" s="12"/>
      <c r="DW27" s="12"/>
      <c r="DX27" s="18"/>
      <c r="DY27" s="18"/>
      <c r="DZ27" s="18"/>
      <c r="EA27" s="18"/>
      <c r="EB27" s="18"/>
      <c r="EC27" s="31"/>
      <c r="ED27" s="18"/>
      <c r="EE27" s="18"/>
      <c r="EF27" s="18"/>
      <c r="EG27" s="12"/>
      <c r="EH27" s="12"/>
      <c r="EI27" s="18"/>
      <c r="EJ27" s="18"/>
      <c r="EK27" s="18"/>
      <c r="EL27" s="18"/>
      <c r="EM27" s="18"/>
      <c r="EN27" s="31"/>
      <c r="EO27" s="18"/>
      <c r="EP27" s="18"/>
      <c r="EQ27" s="18"/>
      <c r="ER27" s="12"/>
      <c r="ES27" s="12"/>
      <c r="ET27" s="18"/>
      <c r="EU27" s="18"/>
      <c r="EV27" s="18"/>
      <c r="EW27" s="18"/>
      <c r="EX27" s="18"/>
      <c r="EY27" s="31"/>
      <c r="EZ27" s="18"/>
      <c r="FA27" s="18"/>
      <c r="FB27" s="18"/>
      <c r="FC27" s="12"/>
      <c r="FD27" s="12"/>
      <c r="FE27" s="18"/>
      <c r="FF27" s="18"/>
      <c r="FG27" s="18"/>
      <c r="FH27" s="18"/>
      <c r="FI27" s="18"/>
      <c r="FJ27" s="31"/>
      <c r="FK27" s="18"/>
      <c r="FL27" s="18"/>
      <c r="FM27" s="18"/>
      <c r="FN27" s="12"/>
      <c r="FO27" s="12"/>
      <c r="FP27" s="18"/>
      <c r="FQ27" s="18"/>
      <c r="FR27" s="18"/>
      <c r="FS27" s="18"/>
      <c r="FT27" s="18"/>
      <c r="FU27" s="31"/>
      <c r="FV27" s="18"/>
      <c r="FW27" s="18"/>
      <c r="FX27" s="18"/>
      <c r="FY27" s="12"/>
      <c r="FZ27" s="12"/>
      <c r="GA27" s="18"/>
      <c r="GB27" s="18"/>
      <c r="GC27" s="18"/>
      <c r="GD27" s="18"/>
      <c r="GE27" s="18"/>
      <c r="GF27" s="31"/>
      <c r="GG27" s="18"/>
      <c r="GH27" s="18"/>
      <c r="GI27" s="18"/>
      <c r="GJ27" s="12"/>
      <c r="GK27" s="12"/>
      <c r="GL27" s="18"/>
      <c r="GM27" s="18"/>
      <c r="GN27" s="18"/>
      <c r="GO27" s="18"/>
      <c r="GP27" s="18"/>
      <c r="GQ27" s="31"/>
      <c r="GR27" s="18"/>
      <c r="GS27" s="18"/>
      <c r="GT27" s="18"/>
      <c r="GU27" s="12"/>
      <c r="GV27" s="12"/>
      <c r="GW27" s="18"/>
      <c r="GX27" s="18"/>
      <c r="GY27" s="18"/>
      <c r="GZ27" s="18"/>
      <c r="HA27" s="18"/>
      <c r="HB27" s="31"/>
      <c r="HC27" s="18"/>
      <c r="HD27" s="18"/>
      <c r="HE27" s="18"/>
      <c r="HF27" s="12"/>
      <c r="HG27" s="12"/>
      <c r="HH27" s="18"/>
      <c r="HI27" s="18"/>
      <c r="HJ27" s="18"/>
      <c r="HK27" s="18"/>
      <c r="HL27" s="18"/>
      <c r="HM27" s="31"/>
      <c r="HN27" s="18"/>
      <c r="HO27" s="18"/>
      <c r="HP27" s="18"/>
      <c r="HQ27" s="12"/>
      <c r="HR27" s="12"/>
      <c r="HS27" s="18"/>
      <c r="HT27" s="18"/>
      <c r="HU27" s="18"/>
      <c r="HV27" s="18"/>
      <c r="HW27" s="18"/>
      <c r="HX27" s="31"/>
      <c r="HY27" s="18"/>
      <c r="HZ27" s="18"/>
      <c r="IA27" s="18"/>
      <c r="IB27" s="12"/>
      <c r="IC27" s="12"/>
      <c r="ID27" s="18"/>
      <c r="IE27" s="18"/>
      <c r="IF27" s="18"/>
      <c r="IG27" s="18"/>
      <c r="IH27" s="18"/>
      <c r="II27" s="31"/>
      <c r="IJ27" s="18"/>
      <c r="IK27" s="18"/>
      <c r="IL27" s="18"/>
      <c r="IM27" s="12"/>
      <c r="IN27" s="12"/>
      <c r="IO27" s="18"/>
      <c r="IP27" s="18"/>
      <c r="IQ27" s="18"/>
      <c r="IR27" s="18"/>
      <c r="IS27" s="18"/>
      <c r="IT27" s="31"/>
      <c r="IU27" s="18"/>
      <c r="IV27" s="18"/>
      <c r="IW27" s="18"/>
      <c r="IX27" s="12"/>
      <c r="IY27" s="12"/>
      <c r="IZ27" s="18"/>
      <c r="JA27" s="18"/>
      <c r="JB27" s="18"/>
      <c r="JC27" s="18"/>
      <c r="JD27" s="18"/>
      <c r="JE27" s="31"/>
      <c r="JF27" s="18"/>
      <c r="JG27" s="18"/>
      <c r="JH27" s="18"/>
      <c r="JI27" s="12"/>
      <c r="JJ27" s="12"/>
      <c r="JK27" s="18"/>
      <c r="JL27" s="18"/>
      <c r="JM27" s="18"/>
      <c r="JN27" s="18"/>
      <c r="JO27" s="18"/>
      <c r="JP27" s="31"/>
      <c r="JQ27" s="18"/>
      <c r="JR27" s="18"/>
      <c r="JS27" s="18"/>
      <c r="JT27" s="12"/>
      <c r="JU27" s="12"/>
      <c r="JV27" s="18"/>
      <c r="JW27" s="18"/>
      <c r="JX27" s="18"/>
      <c r="JY27" s="18"/>
      <c r="JZ27" s="18"/>
      <c r="KA27" s="31"/>
      <c r="KB27" s="18"/>
      <c r="KC27" s="18"/>
      <c r="KD27" s="12"/>
      <c r="KE27" s="12"/>
    </row>
    <row r="28" spans="1:293" ht="23.1" customHeight="1" x14ac:dyDescent="0.25">
      <c r="B28" s="18"/>
      <c r="C28" s="18"/>
      <c r="D28" s="18"/>
      <c r="E28" s="12"/>
      <c r="F28" s="12"/>
      <c r="G28" s="18"/>
      <c r="H28" s="18"/>
      <c r="I28" s="18"/>
      <c r="J28" s="18"/>
      <c r="K28" s="18"/>
      <c r="L28" s="31"/>
      <c r="M28" s="18"/>
      <c r="N28" s="18"/>
      <c r="O28" s="18"/>
      <c r="P28" s="12"/>
      <c r="Q28" s="12"/>
      <c r="R28" s="18"/>
      <c r="S28" s="18"/>
      <c r="T28" s="18"/>
      <c r="U28" s="18"/>
      <c r="V28" s="18"/>
      <c r="W28" s="31"/>
      <c r="X28" s="18"/>
      <c r="Y28" s="18"/>
      <c r="Z28" s="18"/>
      <c r="AA28" s="12"/>
      <c r="AB28" s="12"/>
      <c r="AC28" s="18"/>
      <c r="AD28" s="18"/>
      <c r="AE28" s="18"/>
      <c r="AF28" s="18"/>
      <c r="AG28" s="18"/>
      <c r="AH28" s="31"/>
      <c r="AI28" s="18"/>
      <c r="AJ28" s="18"/>
      <c r="AK28" s="18"/>
      <c r="AL28" s="12"/>
      <c r="AM28" s="12"/>
      <c r="AN28" s="18"/>
      <c r="AO28" s="18"/>
      <c r="AP28" s="18"/>
      <c r="AQ28" s="18"/>
      <c r="AR28" s="18"/>
      <c r="AS28" s="31"/>
      <c r="AT28" s="18"/>
      <c r="AU28" s="18"/>
      <c r="AV28" s="18"/>
      <c r="AW28" s="12"/>
      <c r="AX28" s="12"/>
      <c r="AY28" s="18"/>
      <c r="AZ28" s="18"/>
      <c r="BA28" s="18"/>
      <c r="BB28" s="18"/>
      <c r="BC28" s="18"/>
      <c r="BD28" s="31"/>
      <c r="BE28" s="18"/>
      <c r="BF28" s="18"/>
      <c r="BG28" s="18"/>
      <c r="BH28" s="12"/>
      <c r="BI28" s="12"/>
      <c r="BJ28" s="18"/>
      <c r="BK28" s="18"/>
      <c r="BL28" s="18"/>
      <c r="BM28" s="18"/>
      <c r="BN28" s="18"/>
      <c r="BO28" s="31"/>
      <c r="BP28" s="18"/>
      <c r="BQ28" s="18"/>
      <c r="BR28" s="18"/>
      <c r="BS28" s="12"/>
      <c r="BT28" s="12"/>
      <c r="BU28" s="18"/>
      <c r="BV28" s="18"/>
      <c r="BW28" s="18"/>
      <c r="BX28" s="18"/>
      <c r="BY28" s="18"/>
      <c r="BZ28" s="31"/>
      <c r="CA28" s="18"/>
      <c r="CB28" s="18"/>
      <c r="CC28" s="18"/>
      <c r="CD28" s="12"/>
      <c r="CE28" s="12"/>
      <c r="CF28" s="18"/>
      <c r="CG28" s="18"/>
      <c r="CH28" s="18"/>
      <c r="CI28" s="18"/>
      <c r="CJ28" s="18"/>
      <c r="CK28" s="31"/>
      <c r="CL28" s="18"/>
      <c r="CM28" s="18"/>
      <c r="CN28" s="18"/>
      <c r="CO28" s="12"/>
      <c r="CP28" s="12"/>
      <c r="CQ28" s="18"/>
      <c r="CR28" s="18"/>
      <c r="CS28" s="18"/>
      <c r="CT28" s="18"/>
      <c r="CU28" s="18"/>
      <c r="CV28" s="31"/>
      <c r="CW28" s="18"/>
      <c r="CX28" s="18"/>
      <c r="CY28" s="18"/>
      <c r="CZ28" s="12"/>
      <c r="DA28" s="12"/>
      <c r="DB28" s="18"/>
      <c r="DC28" s="18"/>
      <c r="DD28" s="18"/>
      <c r="DE28" s="18"/>
      <c r="DF28" s="18"/>
      <c r="DG28" s="31"/>
      <c r="DH28" s="18"/>
      <c r="DI28" s="18"/>
      <c r="DJ28" s="18"/>
      <c r="DK28" s="12"/>
      <c r="DL28" s="12"/>
      <c r="DM28" s="18"/>
      <c r="DN28" s="18"/>
      <c r="DO28" s="18"/>
      <c r="DP28" s="18"/>
      <c r="DQ28" s="18"/>
      <c r="DR28" s="31"/>
      <c r="DS28" s="18"/>
      <c r="DT28" s="18"/>
      <c r="DU28" s="18"/>
      <c r="DV28" s="12"/>
      <c r="DW28" s="12"/>
      <c r="DX28" s="18"/>
      <c r="DY28" s="18"/>
      <c r="DZ28" s="18"/>
      <c r="EA28" s="18"/>
      <c r="EB28" s="18"/>
      <c r="EC28" s="31"/>
      <c r="ED28" s="18"/>
      <c r="EE28" s="18"/>
      <c r="EF28" s="18"/>
      <c r="EG28" s="12"/>
      <c r="EH28" s="12"/>
      <c r="EI28" s="18"/>
      <c r="EJ28" s="18"/>
      <c r="EK28" s="18"/>
      <c r="EL28" s="18"/>
      <c r="EM28" s="18"/>
      <c r="EN28" s="31"/>
      <c r="EO28" s="18"/>
      <c r="EP28" s="18"/>
      <c r="EQ28" s="18"/>
      <c r="ER28" s="12"/>
      <c r="ES28" s="12"/>
      <c r="ET28" s="18"/>
      <c r="EU28" s="18"/>
      <c r="EV28" s="18"/>
      <c r="EW28" s="18"/>
      <c r="EX28" s="18"/>
      <c r="EY28" s="31"/>
      <c r="EZ28" s="18"/>
      <c r="FA28" s="18"/>
      <c r="FB28" s="18"/>
      <c r="FC28" s="12"/>
      <c r="FD28" s="12"/>
      <c r="FE28" s="18"/>
      <c r="FF28" s="18"/>
      <c r="FG28" s="18"/>
      <c r="FH28" s="18"/>
      <c r="FI28" s="18"/>
      <c r="FJ28" s="31"/>
      <c r="FK28" s="18"/>
      <c r="FL28" s="18"/>
      <c r="FM28" s="18"/>
      <c r="FN28" s="12"/>
      <c r="FO28" s="12"/>
      <c r="FP28" s="18"/>
      <c r="FQ28" s="18"/>
      <c r="FR28" s="18"/>
      <c r="FS28" s="18"/>
      <c r="FT28" s="18"/>
      <c r="FU28" s="31"/>
      <c r="FV28" s="18"/>
      <c r="FW28" s="18"/>
      <c r="FX28" s="18"/>
      <c r="FY28" s="12"/>
      <c r="FZ28" s="12"/>
      <c r="GA28" s="18"/>
      <c r="GB28" s="18"/>
      <c r="GC28" s="18"/>
      <c r="GD28" s="18"/>
      <c r="GE28" s="18"/>
      <c r="GF28" s="31"/>
      <c r="GG28" s="18"/>
      <c r="GH28" s="18"/>
      <c r="GI28" s="18"/>
      <c r="GJ28" s="12"/>
      <c r="GK28" s="12"/>
      <c r="GL28" s="18"/>
      <c r="GM28" s="18"/>
      <c r="GN28" s="18"/>
      <c r="GO28" s="18"/>
      <c r="GP28" s="18"/>
      <c r="GQ28" s="31"/>
      <c r="GR28" s="18"/>
      <c r="GS28" s="18"/>
      <c r="GT28" s="18"/>
      <c r="GU28" s="12"/>
      <c r="GV28" s="12"/>
      <c r="GW28" s="18"/>
      <c r="GX28" s="18"/>
      <c r="GY28" s="18"/>
      <c r="GZ28" s="18"/>
      <c r="HA28" s="18"/>
      <c r="HB28" s="31"/>
      <c r="HC28" s="18"/>
      <c r="HD28" s="18"/>
      <c r="HE28" s="18"/>
      <c r="HF28" s="12"/>
      <c r="HG28" s="12"/>
      <c r="HH28" s="18"/>
      <c r="HI28" s="18"/>
      <c r="HJ28" s="18"/>
      <c r="HK28" s="18"/>
      <c r="HL28" s="18"/>
      <c r="HM28" s="31"/>
      <c r="HN28" s="18"/>
      <c r="HO28" s="18"/>
      <c r="HP28" s="18"/>
      <c r="HQ28" s="12"/>
      <c r="HR28" s="12"/>
      <c r="HS28" s="18"/>
      <c r="HT28" s="18"/>
      <c r="HU28" s="18"/>
      <c r="HV28" s="18"/>
      <c r="HW28" s="18"/>
      <c r="HX28" s="31"/>
      <c r="HY28" s="18"/>
      <c r="HZ28" s="18"/>
      <c r="IA28" s="18"/>
      <c r="IB28" s="12"/>
      <c r="IC28" s="12"/>
      <c r="ID28" s="18"/>
      <c r="IE28" s="18"/>
      <c r="IF28" s="18"/>
      <c r="IG28" s="18"/>
      <c r="IH28" s="18"/>
      <c r="II28" s="31"/>
      <c r="IJ28" s="18"/>
      <c r="IK28" s="18"/>
      <c r="IL28" s="18"/>
      <c r="IM28" s="12"/>
      <c r="IN28" s="12"/>
      <c r="IO28" s="18"/>
      <c r="IP28" s="18"/>
      <c r="IQ28" s="18"/>
      <c r="IR28" s="18"/>
      <c r="IS28" s="18"/>
      <c r="IT28" s="31"/>
      <c r="IU28" s="18"/>
      <c r="IV28" s="18"/>
      <c r="IW28" s="18"/>
      <c r="IX28" s="12"/>
      <c r="IY28" s="12"/>
      <c r="IZ28" s="18"/>
      <c r="JA28" s="18"/>
      <c r="JB28" s="18"/>
      <c r="JC28" s="18"/>
      <c r="JD28" s="18"/>
      <c r="JE28" s="31"/>
      <c r="JF28" s="18"/>
      <c r="JG28" s="18"/>
      <c r="JH28" s="18"/>
      <c r="JI28" s="12"/>
      <c r="JJ28" s="12"/>
      <c r="JK28" s="18"/>
      <c r="JL28" s="18"/>
      <c r="JM28" s="18"/>
      <c r="JN28" s="18"/>
      <c r="JO28" s="18"/>
      <c r="JP28" s="31"/>
      <c r="JQ28" s="18"/>
      <c r="JR28" s="18"/>
      <c r="JS28" s="18"/>
      <c r="JT28" s="12"/>
      <c r="JU28" s="12"/>
      <c r="JV28" s="18"/>
      <c r="JW28" s="18"/>
      <c r="JX28" s="18"/>
      <c r="JY28" s="18"/>
      <c r="JZ28" s="18"/>
      <c r="KA28" s="31"/>
      <c r="KB28" s="18"/>
      <c r="KC28" s="18"/>
      <c r="KD28" s="12"/>
      <c r="KE28" s="12"/>
    </row>
    <row r="29" spans="1:293" ht="23.1" customHeight="1" x14ac:dyDescent="0.25">
      <c r="B29" s="18"/>
      <c r="C29" s="18"/>
      <c r="D29" s="18"/>
      <c r="E29" s="12"/>
      <c r="F29" s="12"/>
      <c r="G29" s="18"/>
      <c r="H29" s="18"/>
      <c r="I29" s="18"/>
      <c r="J29" s="18"/>
      <c r="K29" s="18"/>
      <c r="L29" s="31"/>
      <c r="M29" s="18"/>
      <c r="N29" s="18"/>
      <c r="O29" s="18"/>
      <c r="P29" s="12"/>
      <c r="Q29" s="12"/>
      <c r="R29" s="18"/>
      <c r="S29" s="18"/>
      <c r="T29" s="18"/>
      <c r="U29" s="18"/>
      <c r="V29" s="18"/>
      <c r="W29" s="31"/>
      <c r="X29" s="18"/>
      <c r="Y29" s="18"/>
      <c r="Z29" s="18"/>
      <c r="AA29" s="12"/>
      <c r="AB29" s="12"/>
      <c r="AC29" s="18"/>
      <c r="AD29" s="18"/>
      <c r="AE29" s="18"/>
      <c r="AF29" s="18"/>
      <c r="AG29" s="18"/>
      <c r="AH29" s="31"/>
      <c r="AI29" s="18"/>
      <c r="AJ29" s="18"/>
      <c r="AK29" s="18"/>
      <c r="AL29" s="12"/>
      <c r="AM29" s="12"/>
      <c r="AN29" s="18"/>
      <c r="AO29" s="18"/>
      <c r="AP29" s="18"/>
      <c r="AQ29" s="18"/>
      <c r="AR29" s="18"/>
      <c r="AS29" s="31"/>
      <c r="AT29" s="18"/>
      <c r="AU29" s="18"/>
      <c r="AV29" s="18"/>
      <c r="AW29" s="12"/>
      <c r="AX29" s="12"/>
      <c r="AY29" s="18"/>
      <c r="AZ29" s="18"/>
      <c r="BA29" s="18"/>
      <c r="BB29" s="18"/>
      <c r="BC29" s="18"/>
      <c r="BD29" s="31"/>
      <c r="BE29" s="18"/>
      <c r="BF29" s="18"/>
      <c r="BG29" s="18"/>
      <c r="BH29" s="12"/>
      <c r="BI29" s="12"/>
      <c r="BJ29" s="18"/>
      <c r="BK29" s="18"/>
      <c r="BL29" s="18"/>
      <c r="BM29" s="18"/>
      <c r="BN29" s="18"/>
      <c r="BO29" s="31"/>
      <c r="BP29" s="18"/>
      <c r="BQ29" s="18"/>
      <c r="BR29" s="18"/>
      <c r="BS29" s="12"/>
      <c r="BT29" s="12"/>
      <c r="BU29" s="18"/>
      <c r="BV29" s="18"/>
      <c r="BW29" s="18"/>
      <c r="BX29" s="18"/>
      <c r="BY29" s="18"/>
      <c r="BZ29" s="31"/>
      <c r="CA29" s="18"/>
      <c r="CB29" s="18"/>
      <c r="CC29" s="18"/>
      <c r="CD29" s="12"/>
      <c r="CE29" s="12"/>
      <c r="CF29" s="18"/>
      <c r="CG29" s="18"/>
      <c r="CH29" s="18"/>
      <c r="CI29" s="18"/>
      <c r="CJ29" s="18"/>
      <c r="CK29" s="31"/>
      <c r="CL29" s="18"/>
      <c r="CM29" s="18"/>
      <c r="CN29" s="18"/>
      <c r="CO29" s="12"/>
      <c r="CP29" s="12"/>
      <c r="CQ29" s="18"/>
      <c r="CR29" s="18"/>
      <c r="CS29" s="18"/>
      <c r="CT29" s="18"/>
      <c r="CU29" s="18"/>
      <c r="CV29" s="31"/>
      <c r="CW29" s="18"/>
      <c r="CX29" s="18"/>
      <c r="CY29" s="18"/>
      <c r="CZ29" s="12"/>
      <c r="DA29" s="12"/>
      <c r="DB29" s="18"/>
      <c r="DC29" s="18"/>
      <c r="DD29" s="18"/>
      <c r="DE29" s="18"/>
      <c r="DF29" s="18"/>
      <c r="DG29" s="31"/>
      <c r="DH29" s="18"/>
      <c r="DI29" s="18"/>
      <c r="DJ29" s="18"/>
      <c r="DK29" s="12"/>
      <c r="DL29" s="12"/>
      <c r="DM29" s="18"/>
      <c r="DN29" s="18"/>
      <c r="DO29" s="18"/>
      <c r="DP29" s="18"/>
      <c r="DQ29" s="18"/>
      <c r="DR29" s="31"/>
      <c r="DS29" s="18"/>
      <c r="DT29" s="18"/>
      <c r="DU29" s="18"/>
      <c r="DV29" s="12"/>
      <c r="DW29" s="12"/>
      <c r="DX29" s="18"/>
      <c r="DY29" s="18"/>
      <c r="DZ29" s="18"/>
      <c r="EA29" s="18"/>
      <c r="EB29" s="18"/>
      <c r="EC29" s="31"/>
      <c r="ED29" s="18"/>
      <c r="EE29" s="18"/>
      <c r="EF29" s="18"/>
      <c r="EG29" s="12"/>
      <c r="EH29" s="12"/>
      <c r="EI29" s="18"/>
      <c r="EJ29" s="18"/>
      <c r="EK29" s="18"/>
      <c r="EL29" s="18"/>
      <c r="EM29" s="18"/>
      <c r="EN29" s="31"/>
      <c r="EO29" s="18"/>
      <c r="EP29" s="18"/>
      <c r="EQ29" s="18"/>
      <c r="ER29" s="12"/>
      <c r="ES29" s="12"/>
      <c r="ET29" s="18"/>
      <c r="EU29" s="18"/>
      <c r="EV29" s="18"/>
      <c r="EW29" s="18"/>
      <c r="EX29" s="18"/>
      <c r="EY29" s="31"/>
      <c r="EZ29" s="18"/>
      <c r="FA29" s="18"/>
      <c r="FB29" s="18"/>
      <c r="FC29" s="12"/>
      <c r="FD29" s="12"/>
      <c r="FE29" s="18"/>
      <c r="FF29" s="18"/>
      <c r="FG29" s="18"/>
      <c r="FH29" s="18"/>
      <c r="FI29" s="18"/>
      <c r="FJ29" s="31"/>
      <c r="FK29" s="18"/>
      <c r="FL29" s="18"/>
      <c r="FM29" s="18"/>
      <c r="FN29" s="12"/>
      <c r="FO29" s="12"/>
      <c r="FP29" s="18"/>
      <c r="FQ29" s="18"/>
      <c r="FR29" s="18"/>
      <c r="FS29" s="18"/>
      <c r="FT29" s="18"/>
      <c r="FU29" s="31"/>
      <c r="FV29" s="18"/>
      <c r="FW29" s="18"/>
      <c r="FX29" s="18"/>
      <c r="FY29" s="12"/>
      <c r="FZ29" s="12"/>
      <c r="GA29" s="18"/>
      <c r="GB29" s="18"/>
      <c r="GC29" s="18"/>
      <c r="GD29" s="18"/>
      <c r="GE29" s="18"/>
      <c r="GF29" s="31"/>
      <c r="GG29" s="18"/>
      <c r="GH29" s="18"/>
      <c r="GI29" s="18"/>
      <c r="GJ29" s="12"/>
      <c r="GK29" s="12"/>
      <c r="GL29" s="18"/>
      <c r="GM29" s="18"/>
      <c r="GN29" s="18"/>
      <c r="GO29" s="18"/>
      <c r="GP29" s="18"/>
      <c r="GQ29" s="31"/>
      <c r="GR29" s="18"/>
      <c r="GS29" s="18"/>
      <c r="GT29" s="18"/>
      <c r="GU29" s="12"/>
      <c r="GV29" s="12"/>
      <c r="GW29" s="18"/>
      <c r="GX29" s="18"/>
      <c r="GY29" s="18"/>
      <c r="GZ29" s="18"/>
      <c r="HA29" s="18"/>
      <c r="HB29" s="31"/>
      <c r="HC29" s="18"/>
      <c r="HD29" s="18"/>
      <c r="HE29" s="18"/>
      <c r="HF29" s="12"/>
      <c r="HG29" s="12"/>
      <c r="HH29" s="18"/>
      <c r="HI29" s="18"/>
      <c r="HJ29" s="18"/>
      <c r="HK29" s="18"/>
      <c r="HL29" s="18"/>
      <c r="HM29" s="31"/>
      <c r="HN29" s="18"/>
      <c r="HO29" s="18"/>
      <c r="HP29" s="18"/>
      <c r="HQ29" s="12"/>
      <c r="HR29" s="12"/>
      <c r="HS29" s="18"/>
      <c r="HT29" s="18"/>
      <c r="HU29" s="18"/>
      <c r="HV29" s="18"/>
      <c r="HW29" s="18"/>
      <c r="HX29" s="31"/>
      <c r="HY29" s="18"/>
      <c r="HZ29" s="18"/>
      <c r="IA29" s="18"/>
      <c r="IB29" s="12"/>
      <c r="IC29" s="12"/>
      <c r="ID29" s="18"/>
      <c r="IE29" s="18"/>
      <c r="IF29" s="18"/>
      <c r="IG29" s="18"/>
      <c r="IH29" s="18"/>
      <c r="II29" s="31"/>
      <c r="IJ29" s="18"/>
      <c r="IK29" s="18"/>
      <c r="IL29" s="18"/>
      <c r="IM29" s="12"/>
      <c r="IN29" s="12"/>
      <c r="IO29" s="18"/>
      <c r="IP29" s="18"/>
      <c r="IQ29" s="18"/>
      <c r="IR29" s="18"/>
      <c r="IS29" s="18"/>
      <c r="IT29" s="31"/>
      <c r="IU29" s="18"/>
      <c r="IV29" s="18"/>
      <c r="IW29" s="18"/>
      <c r="IX29" s="12"/>
      <c r="IY29" s="12"/>
      <c r="IZ29" s="18"/>
      <c r="JA29" s="18"/>
      <c r="JB29" s="18"/>
      <c r="JC29" s="18"/>
      <c r="JD29" s="18"/>
      <c r="JE29" s="31"/>
      <c r="JF29" s="18"/>
      <c r="JG29" s="18"/>
      <c r="JH29" s="18"/>
      <c r="JI29" s="12"/>
      <c r="JJ29" s="12"/>
      <c r="JK29" s="18"/>
      <c r="JL29" s="18"/>
      <c r="JM29" s="18"/>
      <c r="JN29" s="18"/>
      <c r="JO29" s="18"/>
      <c r="JP29" s="31"/>
      <c r="JQ29" s="18"/>
      <c r="JR29" s="18"/>
      <c r="JS29" s="18"/>
      <c r="JT29" s="12"/>
      <c r="JU29" s="12"/>
      <c r="JV29" s="18"/>
      <c r="JW29" s="18"/>
      <c r="JX29" s="18"/>
      <c r="JY29" s="18"/>
      <c r="JZ29" s="18"/>
      <c r="KA29" s="31"/>
      <c r="KB29" s="18"/>
      <c r="KC29" s="18"/>
      <c r="KD29" s="12"/>
      <c r="KE29" s="12"/>
    </row>
    <row r="30" spans="1:293" ht="23.1" customHeight="1" x14ac:dyDescent="0.25">
      <c r="B30" s="18"/>
      <c r="C30" s="18"/>
      <c r="D30" s="18"/>
      <c r="E30" s="12"/>
      <c r="F30" s="12"/>
      <c r="G30" s="18"/>
      <c r="H30" s="18"/>
      <c r="I30" s="18"/>
      <c r="J30" s="18"/>
      <c r="K30" s="18"/>
      <c r="L30" s="31"/>
      <c r="M30" s="18"/>
      <c r="N30" s="18"/>
      <c r="O30" s="18"/>
      <c r="P30" s="12"/>
      <c r="Q30" s="12"/>
      <c r="R30" s="18"/>
      <c r="S30" s="18"/>
      <c r="T30" s="18"/>
      <c r="U30" s="18"/>
      <c r="V30" s="18"/>
      <c r="W30" s="31"/>
      <c r="X30" s="18"/>
      <c r="Y30" s="18"/>
      <c r="Z30" s="18"/>
      <c r="AA30" s="12"/>
      <c r="AB30" s="12"/>
      <c r="AC30" s="18"/>
      <c r="AD30" s="18"/>
      <c r="AE30" s="18"/>
      <c r="AF30" s="18"/>
      <c r="AG30" s="18"/>
      <c r="AH30" s="31"/>
      <c r="AI30" s="18"/>
      <c r="AJ30" s="18"/>
      <c r="AK30" s="18"/>
      <c r="AL30" s="12"/>
      <c r="AM30" s="12"/>
      <c r="AN30" s="18"/>
      <c r="AO30" s="18"/>
      <c r="AP30" s="18"/>
      <c r="AQ30" s="18"/>
      <c r="AR30" s="18"/>
      <c r="AS30" s="31"/>
      <c r="AT30" s="18"/>
      <c r="AU30" s="18"/>
      <c r="AV30" s="18"/>
      <c r="AW30" s="12"/>
      <c r="AX30" s="12"/>
      <c r="AY30" s="18"/>
      <c r="AZ30" s="18"/>
      <c r="BA30" s="18"/>
      <c r="BB30" s="18"/>
      <c r="BC30" s="18"/>
      <c r="BD30" s="31"/>
      <c r="BE30" s="18"/>
      <c r="BF30" s="18"/>
      <c r="BG30" s="18"/>
      <c r="BH30" s="12"/>
      <c r="BI30" s="12"/>
      <c r="BJ30" s="18"/>
      <c r="BK30" s="18"/>
      <c r="BL30" s="18"/>
      <c r="BM30" s="18"/>
      <c r="BN30" s="18"/>
      <c r="BO30" s="31"/>
      <c r="BP30" s="18"/>
      <c r="BQ30" s="18"/>
      <c r="BR30" s="18"/>
      <c r="BS30" s="12"/>
      <c r="BT30" s="12"/>
      <c r="BU30" s="18"/>
      <c r="BV30" s="18"/>
      <c r="BW30" s="18"/>
      <c r="BX30" s="18"/>
      <c r="BY30" s="18"/>
      <c r="BZ30" s="31"/>
      <c r="CA30" s="18"/>
      <c r="CB30" s="18"/>
      <c r="CC30" s="18"/>
      <c r="CD30" s="12"/>
      <c r="CE30" s="12"/>
      <c r="CF30" s="18"/>
      <c r="CG30" s="18"/>
      <c r="CH30" s="18"/>
      <c r="CI30" s="18"/>
      <c r="CJ30" s="18"/>
      <c r="CK30" s="31"/>
      <c r="CL30" s="18"/>
      <c r="CM30" s="18"/>
      <c r="CN30" s="18"/>
      <c r="CO30" s="12"/>
      <c r="CP30" s="12"/>
      <c r="CQ30" s="18"/>
      <c r="CR30" s="18"/>
      <c r="CS30" s="18"/>
      <c r="CT30" s="18"/>
      <c r="CU30" s="18"/>
      <c r="CV30" s="31"/>
      <c r="CW30" s="18"/>
      <c r="CX30" s="18"/>
      <c r="CY30" s="18"/>
      <c r="CZ30" s="12"/>
      <c r="DA30" s="12"/>
      <c r="DB30" s="18"/>
      <c r="DC30" s="18"/>
      <c r="DD30" s="18"/>
      <c r="DE30" s="18"/>
      <c r="DF30" s="18"/>
      <c r="DG30" s="31"/>
      <c r="DH30" s="18"/>
      <c r="DI30" s="18"/>
      <c r="DJ30" s="18"/>
      <c r="DK30" s="12"/>
      <c r="DL30" s="12"/>
      <c r="DM30" s="18"/>
      <c r="DN30" s="18"/>
      <c r="DO30" s="18"/>
      <c r="DP30" s="18"/>
      <c r="DQ30" s="18"/>
      <c r="DR30" s="31"/>
      <c r="DS30" s="18"/>
      <c r="DT30" s="18"/>
      <c r="DU30" s="18"/>
      <c r="DV30" s="12"/>
      <c r="DW30" s="12"/>
      <c r="DX30" s="18"/>
      <c r="DY30" s="18"/>
      <c r="DZ30" s="18"/>
      <c r="EA30" s="18"/>
      <c r="EB30" s="18"/>
      <c r="EC30" s="31"/>
      <c r="ED30" s="18"/>
      <c r="EE30" s="18"/>
      <c r="EF30" s="18"/>
      <c r="EG30" s="12"/>
      <c r="EH30" s="12"/>
      <c r="EI30" s="18"/>
      <c r="EJ30" s="18"/>
      <c r="EK30" s="18"/>
      <c r="EL30" s="18"/>
      <c r="EM30" s="18"/>
      <c r="EN30" s="31"/>
      <c r="EO30" s="18"/>
      <c r="EP30" s="18"/>
      <c r="EQ30" s="18"/>
      <c r="ER30" s="12"/>
      <c r="ES30" s="12"/>
      <c r="ET30" s="18"/>
      <c r="EU30" s="18"/>
      <c r="EV30" s="18"/>
      <c r="EW30" s="18"/>
      <c r="EX30" s="18"/>
      <c r="EY30" s="31"/>
      <c r="EZ30" s="18"/>
      <c r="FA30" s="18"/>
      <c r="FB30" s="18"/>
      <c r="FC30" s="12"/>
      <c r="FD30" s="12"/>
      <c r="FE30" s="18"/>
      <c r="FF30" s="18"/>
      <c r="FG30" s="18"/>
      <c r="FH30" s="18"/>
      <c r="FI30" s="18"/>
      <c r="FJ30" s="31"/>
      <c r="FK30" s="18"/>
      <c r="FL30" s="18"/>
      <c r="FM30" s="18"/>
      <c r="FN30" s="12"/>
      <c r="FO30" s="12"/>
      <c r="FP30" s="18"/>
      <c r="FQ30" s="18"/>
      <c r="FR30" s="18"/>
      <c r="FS30" s="18"/>
      <c r="FT30" s="18"/>
      <c r="FU30" s="31"/>
      <c r="FV30" s="18"/>
      <c r="FW30" s="18"/>
      <c r="FX30" s="18"/>
      <c r="FY30" s="12"/>
      <c r="FZ30" s="12"/>
      <c r="GA30" s="18"/>
      <c r="GB30" s="18"/>
      <c r="GC30" s="18"/>
      <c r="GD30" s="18"/>
      <c r="GE30" s="18"/>
      <c r="GF30" s="31"/>
      <c r="GG30" s="18"/>
      <c r="GH30" s="18"/>
      <c r="GI30" s="18"/>
      <c r="GJ30" s="12"/>
      <c r="GK30" s="12"/>
      <c r="GL30" s="18"/>
      <c r="GM30" s="18"/>
      <c r="GN30" s="18"/>
      <c r="GO30" s="18"/>
      <c r="GP30" s="18"/>
      <c r="GQ30" s="31"/>
      <c r="GR30" s="18"/>
      <c r="GS30" s="18"/>
      <c r="GT30" s="18"/>
      <c r="GU30" s="12"/>
      <c r="GV30" s="12"/>
      <c r="GW30" s="18"/>
      <c r="GX30" s="18"/>
      <c r="GY30" s="18"/>
      <c r="GZ30" s="18"/>
      <c r="HA30" s="18"/>
      <c r="HB30" s="31"/>
      <c r="HC30" s="18"/>
      <c r="HD30" s="18"/>
      <c r="HE30" s="18"/>
      <c r="HF30" s="12"/>
      <c r="HG30" s="12"/>
      <c r="HH30" s="18"/>
      <c r="HI30" s="18"/>
      <c r="HJ30" s="18"/>
      <c r="HK30" s="18"/>
      <c r="HL30" s="18"/>
      <c r="HM30" s="31"/>
      <c r="HN30" s="18"/>
      <c r="HO30" s="18"/>
      <c r="HP30" s="18"/>
      <c r="HQ30" s="12"/>
      <c r="HR30" s="12"/>
      <c r="HS30" s="18"/>
      <c r="HT30" s="18"/>
      <c r="HU30" s="18"/>
      <c r="HV30" s="18"/>
      <c r="HW30" s="18"/>
      <c r="HX30" s="31"/>
      <c r="HY30" s="18"/>
      <c r="HZ30" s="18"/>
      <c r="IA30" s="18"/>
      <c r="IB30" s="12"/>
      <c r="IC30" s="12"/>
      <c r="ID30" s="18"/>
      <c r="IE30" s="18"/>
      <c r="IF30" s="18"/>
      <c r="IG30" s="18"/>
      <c r="IH30" s="18"/>
      <c r="II30" s="31"/>
      <c r="IJ30" s="18"/>
      <c r="IK30" s="18"/>
      <c r="IL30" s="18"/>
      <c r="IM30" s="12"/>
      <c r="IN30" s="12"/>
      <c r="IO30" s="18"/>
      <c r="IP30" s="18"/>
      <c r="IQ30" s="18"/>
      <c r="IR30" s="18"/>
      <c r="IS30" s="18"/>
      <c r="IT30" s="31"/>
      <c r="IU30" s="18"/>
      <c r="IV30" s="18"/>
      <c r="IW30" s="18"/>
      <c r="IX30" s="12"/>
      <c r="IY30" s="12"/>
      <c r="IZ30" s="18"/>
      <c r="JA30" s="18"/>
      <c r="JB30" s="18"/>
      <c r="JC30" s="18"/>
      <c r="JD30" s="18"/>
      <c r="JE30" s="31"/>
      <c r="JF30" s="18"/>
      <c r="JG30" s="18"/>
      <c r="JH30" s="18"/>
      <c r="JI30" s="12"/>
      <c r="JJ30" s="12"/>
      <c r="JK30" s="18"/>
      <c r="JL30" s="18"/>
      <c r="JM30" s="18"/>
      <c r="JN30" s="18"/>
      <c r="JO30" s="18"/>
      <c r="JP30" s="31"/>
      <c r="JQ30" s="18"/>
      <c r="JR30" s="18"/>
      <c r="JS30" s="18"/>
      <c r="JT30" s="12"/>
      <c r="JU30" s="12"/>
      <c r="JV30" s="18"/>
      <c r="JW30" s="18"/>
      <c r="JX30" s="18"/>
      <c r="JY30" s="18"/>
      <c r="JZ30" s="18"/>
      <c r="KA30" s="31"/>
      <c r="KB30" s="18"/>
      <c r="KC30" s="18"/>
      <c r="KD30" s="12"/>
      <c r="KE30" s="12"/>
    </row>
    <row r="31" spans="1:293" ht="23.1" customHeight="1" x14ac:dyDescent="0.25">
      <c r="B31" s="18"/>
      <c r="C31" s="18"/>
      <c r="D31" s="18"/>
      <c r="E31" s="12"/>
      <c r="F31" s="12"/>
      <c r="G31" s="18"/>
      <c r="H31" s="18"/>
      <c r="I31" s="18"/>
      <c r="J31" s="18"/>
      <c r="K31" s="18"/>
      <c r="L31" s="31"/>
      <c r="M31" s="18"/>
      <c r="N31" s="18"/>
      <c r="O31" s="18"/>
      <c r="P31" s="12"/>
      <c r="Q31" s="12"/>
      <c r="R31" s="18"/>
      <c r="S31" s="18"/>
      <c r="T31" s="18"/>
      <c r="U31" s="18"/>
      <c r="V31" s="18"/>
      <c r="W31" s="31"/>
      <c r="X31" s="18"/>
      <c r="Y31" s="18"/>
      <c r="Z31" s="18"/>
      <c r="AA31" s="12"/>
      <c r="AB31" s="12"/>
      <c r="AC31" s="18"/>
      <c r="AD31" s="18"/>
      <c r="AE31" s="18"/>
      <c r="AF31" s="18"/>
      <c r="AG31" s="18"/>
      <c r="AH31" s="31"/>
      <c r="AI31" s="18"/>
      <c r="AJ31" s="18"/>
      <c r="AK31" s="18"/>
      <c r="AL31" s="12"/>
      <c r="AM31" s="12"/>
      <c r="AN31" s="18"/>
      <c r="AO31" s="18"/>
      <c r="AP31" s="18"/>
      <c r="AQ31" s="18"/>
      <c r="AR31" s="18"/>
      <c r="AS31" s="31"/>
      <c r="AT31" s="18"/>
      <c r="AU31" s="18"/>
      <c r="AV31" s="18"/>
      <c r="AW31" s="12"/>
      <c r="AX31" s="12"/>
      <c r="AY31" s="18"/>
      <c r="AZ31" s="18"/>
      <c r="BA31" s="18"/>
      <c r="BB31" s="18"/>
      <c r="BC31" s="18"/>
      <c r="BD31" s="31"/>
      <c r="BE31" s="18"/>
      <c r="BF31" s="18"/>
      <c r="BG31" s="18"/>
      <c r="BH31" s="12"/>
      <c r="BI31" s="12"/>
      <c r="BJ31" s="18"/>
      <c r="BK31" s="18"/>
      <c r="BL31" s="18"/>
      <c r="BM31" s="18"/>
      <c r="BN31" s="18"/>
      <c r="BO31" s="31"/>
      <c r="BP31" s="18"/>
      <c r="BQ31" s="18"/>
      <c r="BR31" s="18"/>
      <c r="BS31" s="12"/>
      <c r="BT31" s="12"/>
      <c r="BU31" s="18"/>
      <c r="BV31" s="18"/>
      <c r="BW31" s="18"/>
      <c r="BX31" s="18"/>
      <c r="BY31" s="18"/>
      <c r="BZ31" s="31"/>
      <c r="CA31" s="18"/>
      <c r="CB31" s="18"/>
      <c r="CC31" s="18"/>
      <c r="CD31" s="12"/>
      <c r="CE31" s="12"/>
      <c r="CF31" s="18"/>
      <c r="CG31" s="18"/>
      <c r="CH31" s="18"/>
      <c r="CI31" s="18"/>
      <c r="CJ31" s="18"/>
      <c r="CK31" s="31"/>
      <c r="CL31" s="18"/>
      <c r="CM31" s="18"/>
      <c r="CN31" s="18"/>
      <c r="CO31" s="12"/>
      <c r="CP31" s="12"/>
      <c r="CQ31" s="18"/>
      <c r="CR31" s="18"/>
      <c r="CS31" s="18"/>
      <c r="CT31" s="18"/>
      <c r="CU31" s="18"/>
      <c r="CV31" s="31"/>
      <c r="CW31" s="18"/>
      <c r="CX31" s="18"/>
      <c r="CY31" s="18"/>
      <c r="CZ31" s="12"/>
      <c r="DA31" s="12"/>
      <c r="DB31" s="18"/>
      <c r="DC31" s="18"/>
      <c r="DD31" s="18"/>
      <c r="DE31" s="18"/>
      <c r="DF31" s="18"/>
      <c r="DG31" s="31"/>
      <c r="DH31" s="18"/>
      <c r="DI31" s="18"/>
      <c r="DJ31" s="18"/>
      <c r="DK31" s="12"/>
      <c r="DL31" s="12"/>
      <c r="DM31" s="18"/>
      <c r="DN31" s="18"/>
      <c r="DO31" s="18"/>
      <c r="DP31" s="18"/>
      <c r="DQ31" s="18"/>
      <c r="DR31" s="31"/>
      <c r="DS31" s="18"/>
      <c r="DT31" s="18"/>
      <c r="DU31" s="18"/>
      <c r="DV31" s="12"/>
      <c r="DW31" s="12"/>
      <c r="DX31" s="18"/>
      <c r="DY31" s="18"/>
      <c r="DZ31" s="18"/>
      <c r="EA31" s="18"/>
      <c r="EB31" s="18"/>
      <c r="EC31" s="31"/>
      <c r="ED31" s="18"/>
      <c r="EE31" s="18"/>
      <c r="EF31" s="18"/>
      <c r="EG31" s="12"/>
      <c r="EH31" s="12"/>
      <c r="EI31" s="18"/>
      <c r="EJ31" s="18"/>
      <c r="EK31" s="18"/>
      <c r="EL31" s="18"/>
      <c r="EM31" s="18"/>
      <c r="EN31" s="31"/>
      <c r="EO31" s="18"/>
      <c r="EP31" s="18"/>
      <c r="EQ31" s="18"/>
      <c r="ER31" s="12"/>
      <c r="ES31" s="12"/>
      <c r="ET31" s="18"/>
      <c r="EU31" s="18"/>
      <c r="EV31" s="18"/>
      <c r="EW31" s="18"/>
      <c r="EX31" s="18"/>
      <c r="EY31" s="31"/>
      <c r="EZ31" s="18"/>
      <c r="FA31" s="18"/>
      <c r="FB31" s="18"/>
      <c r="FC31" s="12"/>
      <c r="FD31" s="12"/>
      <c r="FE31" s="18"/>
      <c r="FF31" s="18"/>
      <c r="FG31" s="18"/>
      <c r="FH31" s="18"/>
      <c r="FI31" s="18"/>
      <c r="FJ31" s="31"/>
      <c r="FK31" s="18"/>
      <c r="FL31" s="18"/>
      <c r="FM31" s="18"/>
      <c r="FN31" s="12"/>
      <c r="FO31" s="12"/>
      <c r="FP31" s="18"/>
      <c r="FQ31" s="18"/>
      <c r="FR31" s="18"/>
      <c r="FS31" s="18"/>
      <c r="FT31" s="18"/>
      <c r="FU31" s="31"/>
      <c r="FV31" s="18"/>
      <c r="FW31" s="18"/>
      <c r="FX31" s="18"/>
      <c r="FY31" s="12"/>
      <c r="FZ31" s="12"/>
      <c r="GA31" s="18"/>
      <c r="GB31" s="18"/>
      <c r="GC31" s="18"/>
      <c r="GD31" s="18"/>
      <c r="GE31" s="18"/>
      <c r="GF31" s="31"/>
      <c r="GG31" s="18"/>
      <c r="GH31" s="18"/>
      <c r="GI31" s="18"/>
      <c r="GJ31" s="12"/>
      <c r="GK31" s="12"/>
      <c r="GL31" s="18"/>
      <c r="GM31" s="18"/>
      <c r="GN31" s="18"/>
      <c r="GO31" s="18"/>
      <c r="GP31" s="18"/>
      <c r="GQ31" s="31"/>
      <c r="GR31" s="18"/>
      <c r="GS31" s="18"/>
      <c r="GT31" s="18"/>
      <c r="GU31" s="12"/>
      <c r="GV31" s="12"/>
      <c r="GW31" s="18"/>
      <c r="GX31" s="18"/>
      <c r="GY31" s="18"/>
      <c r="GZ31" s="18"/>
      <c r="HA31" s="18"/>
      <c r="HB31" s="31"/>
      <c r="HC31" s="18"/>
      <c r="HD31" s="18"/>
      <c r="HE31" s="18"/>
      <c r="HF31" s="12"/>
      <c r="HG31" s="12"/>
      <c r="HH31" s="18"/>
      <c r="HI31" s="18"/>
      <c r="HJ31" s="18"/>
      <c r="HK31" s="18"/>
      <c r="HL31" s="18"/>
      <c r="HM31" s="31"/>
      <c r="HN31" s="18"/>
      <c r="HO31" s="18"/>
      <c r="HP31" s="18"/>
      <c r="HQ31" s="12"/>
      <c r="HR31" s="12"/>
      <c r="HS31" s="18"/>
      <c r="HT31" s="18"/>
      <c r="HU31" s="18"/>
      <c r="HV31" s="18"/>
      <c r="HW31" s="18"/>
      <c r="HX31" s="31"/>
      <c r="HY31" s="18"/>
      <c r="HZ31" s="18"/>
      <c r="IA31" s="18"/>
      <c r="IB31" s="12"/>
      <c r="IC31" s="12"/>
      <c r="ID31" s="18"/>
      <c r="IE31" s="18"/>
      <c r="IF31" s="18"/>
      <c r="IG31" s="18"/>
      <c r="IH31" s="18"/>
      <c r="II31" s="31"/>
      <c r="IJ31" s="18"/>
      <c r="IK31" s="18"/>
      <c r="IL31" s="18"/>
      <c r="IM31" s="12"/>
      <c r="IN31" s="12"/>
      <c r="IO31" s="18"/>
      <c r="IP31" s="18"/>
      <c r="IQ31" s="18"/>
      <c r="IR31" s="18"/>
      <c r="IS31" s="18"/>
      <c r="IT31" s="31"/>
      <c r="IU31" s="18"/>
      <c r="IV31" s="18"/>
      <c r="IW31" s="18"/>
      <c r="IX31" s="12"/>
      <c r="IY31" s="12"/>
      <c r="IZ31" s="18"/>
      <c r="JA31" s="18"/>
      <c r="JB31" s="18"/>
      <c r="JC31" s="18"/>
      <c r="JD31" s="18"/>
      <c r="JE31" s="31"/>
      <c r="JF31" s="18"/>
      <c r="JG31" s="18"/>
      <c r="JH31" s="18"/>
      <c r="JI31" s="12"/>
      <c r="JJ31" s="12"/>
      <c r="JK31" s="18"/>
      <c r="JL31" s="18"/>
      <c r="JM31" s="18"/>
      <c r="JN31" s="18"/>
      <c r="JO31" s="18"/>
      <c r="JP31" s="31"/>
      <c r="JQ31" s="18"/>
      <c r="JR31" s="18"/>
      <c r="JS31" s="18"/>
      <c r="JT31" s="12"/>
      <c r="JU31" s="12"/>
      <c r="JV31" s="18"/>
      <c r="JW31" s="18"/>
      <c r="JX31" s="18"/>
      <c r="JY31" s="18"/>
      <c r="JZ31" s="18"/>
      <c r="KA31" s="31"/>
      <c r="KB31" s="18"/>
      <c r="KC31" s="18"/>
      <c r="KD31" s="12"/>
      <c r="KE31" s="12"/>
    </row>
    <row r="32" spans="1:293" ht="23.1" customHeight="1" x14ac:dyDescent="0.25">
      <c r="B32" s="18"/>
      <c r="C32" s="18"/>
      <c r="D32" s="18"/>
      <c r="E32" s="12"/>
      <c r="F32" s="12"/>
      <c r="G32" s="18"/>
      <c r="H32" s="18"/>
      <c r="I32" s="18"/>
      <c r="J32" s="18"/>
      <c r="K32" s="18"/>
      <c r="L32" s="31"/>
      <c r="M32" s="18"/>
      <c r="N32" s="18"/>
      <c r="O32" s="18"/>
      <c r="P32" s="12"/>
      <c r="Q32" s="12"/>
      <c r="R32" s="18"/>
      <c r="S32" s="18"/>
      <c r="T32" s="18"/>
      <c r="U32" s="18"/>
      <c r="V32" s="18"/>
      <c r="W32" s="31"/>
      <c r="X32" s="18"/>
      <c r="Y32" s="18"/>
      <c r="Z32" s="18"/>
      <c r="AA32" s="12"/>
      <c r="AB32" s="12"/>
      <c r="AC32" s="18"/>
      <c r="AD32" s="18"/>
      <c r="AE32" s="18"/>
      <c r="AF32" s="18"/>
      <c r="AG32" s="18"/>
      <c r="AH32" s="31"/>
      <c r="AI32" s="18"/>
      <c r="AJ32" s="18"/>
      <c r="AK32" s="18"/>
      <c r="AL32" s="12"/>
      <c r="AM32" s="12"/>
      <c r="AN32" s="18"/>
      <c r="AO32" s="18"/>
      <c r="AP32" s="18"/>
      <c r="AQ32" s="18"/>
      <c r="AR32" s="18"/>
      <c r="AS32" s="31"/>
      <c r="AT32" s="18"/>
      <c r="AU32" s="18"/>
      <c r="AV32" s="18"/>
      <c r="AW32" s="12"/>
      <c r="AX32" s="12"/>
      <c r="AY32" s="18"/>
      <c r="AZ32" s="18"/>
      <c r="BA32" s="18"/>
      <c r="BB32" s="18"/>
      <c r="BC32" s="18"/>
      <c r="BD32" s="31"/>
      <c r="BE32" s="18"/>
      <c r="BF32" s="18"/>
      <c r="BG32" s="18"/>
      <c r="BH32" s="12"/>
      <c r="BI32" s="12"/>
      <c r="BJ32" s="18"/>
      <c r="BK32" s="18"/>
      <c r="BL32" s="18"/>
      <c r="BM32" s="18"/>
      <c r="BN32" s="18"/>
      <c r="BO32" s="31"/>
      <c r="BP32" s="18"/>
      <c r="BQ32" s="18"/>
      <c r="BR32" s="18"/>
      <c r="BS32" s="12"/>
      <c r="BT32" s="12"/>
      <c r="BU32" s="18"/>
      <c r="BV32" s="18"/>
      <c r="BW32" s="18"/>
      <c r="BX32" s="18"/>
      <c r="BY32" s="18"/>
      <c r="BZ32" s="31"/>
      <c r="CA32" s="18"/>
      <c r="CB32" s="18"/>
      <c r="CC32" s="18"/>
      <c r="CD32" s="12"/>
      <c r="CE32" s="12"/>
      <c r="CF32" s="18"/>
      <c r="CG32" s="18"/>
      <c r="CH32" s="18"/>
      <c r="CI32" s="18"/>
      <c r="CJ32" s="18"/>
      <c r="CK32" s="31"/>
      <c r="CL32" s="18"/>
      <c r="CM32" s="18"/>
      <c r="CN32" s="18"/>
      <c r="CO32" s="12"/>
      <c r="CP32" s="12"/>
      <c r="CQ32" s="18"/>
      <c r="CR32" s="18"/>
      <c r="CS32" s="18"/>
      <c r="CT32" s="18"/>
      <c r="CU32" s="18"/>
      <c r="CV32" s="31"/>
      <c r="CW32" s="18"/>
      <c r="CX32" s="18"/>
      <c r="CY32" s="18"/>
      <c r="CZ32" s="12"/>
      <c r="DA32" s="12"/>
      <c r="DB32" s="18"/>
      <c r="DC32" s="18"/>
      <c r="DD32" s="18"/>
      <c r="DE32" s="18"/>
      <c r="DF32" s="18"/>
      <c r="DG32" s="31"/>
      <c r="DH32" s="18"/>
      <c r="DI32" s="18"/>
      <c r="DJ32" s="18"/>
      <c r="DK32" s="12"/>
      <c r="DL32" s="12"/>
      <c r="DM32" s="18"/>
      <c r="DN32" s="18"/>
      <c r="DO32" s="18"/>
      <c r="DP32" s="18"/>
      <c r="DQ32" s="18"/>
      <c r="DR32" s="31"/>
      <c r="DS32" s="18"/>
      <c r="DT32" s="18"/>
      <c r="DU32" s="18"/>
      <c r="DV32" s="12"/>
      <c r="DW32" s="12"/>
      <c r="DX32" s="18"/>
      <c r="DY32" s="18"/>
      <c r="DZ32" s="18"/>
      <c r="EA32" s="18"/>
      <c r="EB32" s="18"/>
      <c r="EC32" s="31"/>
      <c r="ED32" s="18"/>
      <c r="EE32" s="18"/>
      <c r="EF32" s="18"/>
      <c r="EG32" s="12"/>
      <c r="EH32" s="12"/>
      <c r="EI32" s="18"/>
      <c r="EJ32" s="18"/>
      <c r="EK32" s="18"/>
      <c r="EL32" s="18"/>
      <c r="EM32" s="18"/>
      <c r="EN32" s="31"/>
      <c r="EO32" s="18"/>
      <c r="EP32" s="18"/>
      <c r="EQ32" s="18"/>
      <c r="ER32" s="12"/>
      <c r="ES32" s="12"/>
      <c r="ET32" s="18"/>
      <c r="EU32" s="18"/>
      <c r="EV32" s="18"/>
      <c r="EW32" s="18"/>
      <c r="EX32" s="18"/>
      <c r="EY32" s="31"/>
      <c r="EZ32" s="18"/>
      <c r="FA32" s="18"/>
      <c r="FB32" s="18"/>
      <c r="FC32" s="12"/>
      <c r="FD32" s="12"/>
      <c r="FE32" s="18"/>
      <c r="FF32" s="18"/>
      <c r="FG32" s="18"/>
      <c r="FH32" s="18"/>
      <c r="FI32" s="18"/>
      <c r="FJ32" s="31"/>
      <c r="FK32" s="18"/>
      <c r="FL32" s="18"/>
      <c r="FM32" s="18"/>
      <c r="FN32" s="12"/>
      <c r="FO32" s="12"/>
      <c r="FP32" s="18"/>
      <c r="FQ32" s="18"/>
      <c r="FR32" s="18"/>
      <c r="FS32" s="18"/>
      <c r="FT32" s="18"/>
      <c r="FU32" s="31"/>
      <c r="FV32" s="18"/>
      <c r="FW32" s="18"/>
      <c r="FX32" s="18"/>
      <c r="FY32" s="12"/>
      <c r="FZ32" s="12"/>
      <c r="GA32" s="18"/>
      <c r="GB32" s="18"/>
      <c r="GC32" s="18"/>
      <c r="GD32" s="18"/>
      <c r="GE32" s="18"/>
      <c r="GF32" s="31"/>
      <c r="GG32" s="18"/>
      <c r="GH32" s="18"/>
      <c r="GI32" s="18"/>
      <c r="GJ32" s="12"/>
      <c r="GK32" s="12"/>
      <c r="GL32" s="18"/>
      <c r="GM32" s="18"/>
      <c r="GN32" s="18"/>
      <c r="GO32" s="18"/>
      <c r="GP32" s="18"/>
      <c r="GQ32" s="31"/>
      <c r="GR32" s="18"/>
      <c r="GS32" s="18"/>
      <c r="GT32" s="18"/>
      <c r="GU32" s="12"/>
      <c r="GV32" s="12"/>
      <c r="GW32" s="18"/>
      <c r="GX32" s="18"/>
      <c r="GY32" s="18"/>
      <c r="GZ32" s="18"/>
      <c r="HA32" s="18"/>
      <c r="HB32" s="31"/>
      <c r="HC32" s="18"/>
      <c r="HD32" s="18"/>
      <c r="HE32" s="18"/>
      <c r="HF32" s="12"/>
      <c r="HG32" s="12"/>
      <c r="HH32" s="18"/>
      <c r="HI32" s="18"/>
      <c r="HJ32" s="18"/>
      <c r="HK32" s="18"/>
      <c r="HL32" s="18"/>
      <c r="HM32" s="31"/>
      <c r="HN32" s="18"/>
      <c r="HO32" s="18"/>
      <c r="HP32" s="18"/>
      <c r="HQ32" s="12"/>
      <c r="HR32" s="12"/>
      <c r="HS32" s="18"/>
      <c r="HT32" s="18"/>
      <c r="HU32" s="18"/>
      <c r="HV32" s="18"/>
      <c r="HW32" s="18"/>
      <c r="HX32" s="31"/>
      <c r="HY32" s="18"/>
      <c r="HZ32" s="18"/>
      <c r="IA32" s="18"/>
      <c r="IB32" s="12"/>
      <c r="IC32" s="12"/>
      <c r="ID32" s="18"/>
      <c r="IE32" s="18"/>
      <c r="IF32" s="18"/>
      <c r="IG32" s="18"/>
      <c r="IH32" s="18"/>
      <c r="II32" s="31"/>
      <c r="IJ32" s="18"/>
      <c r="IK32" s="18"/>
      <c r="IL32" s="18"/>
      <c r="IM32" s="12"/>
      <c r="IN32" s="12"/>
      <c r="IO32" s="18"/>
      <c r="IP32" s="18"/>
      <c r="IQ32" s="18"/>
      <c r="IR32" s="18"/>
      <c r="IS32" s="18"/>
      <c r="IT32" s="31"/>
      <c r="IU32" s="18"/>
      <c r="IV32" s="18"/>
      <c r="IW32" s="18"/>
      <c r="IX32" s="12"/>
      <c r="IY32" s="12"/>
      <c r="IZ32" s="18"/>
      <c r="JA32" s="18"/>
      <c r="JB32" s="18"/>
      <c r="JC32" s="18"/>
      <c r="JD32" s="18"/>
      <c r="JE32" s="31"/>
      <c r="JF32" s="18"/>
      <c r="JG32" s="18"/>
      <c r="JH32" s="18"/>
      <c r="JI32" s="12"/>
      <c r="JJ32" s="12"/>
      <c r="JK32" s="18"/>
      <c r="JL32" s="18"/>
      <c r="JM32" s="18"/>
      <c r="JN32" s="18"/>
      <c r="JO32" s="18"/>
      <c r="JP32" s="31"/>
      <c r="JQ32" s="18"/>
      <c r="JR32" s="18"/>
      <c r="JS32" s="18"/>
      <c r="JT32" s="12"/>
      <c r="JU32" s="12"/>
      <c r="JV32" s="18"/>
      <c r="JW32" s="18"/>
      <c r="JX32" s="18"/>
      <c r="JY32" s="18"/>
      <c r="JZ32" s="18"/>
      <c r="KA32" s="19"/>
      <c r="KB32" s="19"/>
      <c r="KC32" s="19"/>
      <c r="KD32" s="19"/>
      <c r="KE32" s="46" t="s">
        <v>288</v>
      </c>
      <c r="KF32" s="46"/>
      <c r="KG32" s="46"/>
    </row>
    <row r="33" spans="1:612" ht="23.1" customHeight="1" x14ac:dyDescent="0.25">
      <c r="B33" s="18"/>
      <c r="C33" s="18"/>
      <c r="D33" s="18"/>
      <c r="E33" s="12"/>
      <c r="F33" s="12"/>
      <c r="G33" s="18"/>
      <c r="H33" s="18"/>
      <c r="I33" s="18"/>
      <c r="J33" s="18"/>
      <c r="K33" s="18"/>
      <c r="L33" s="31"/>
      <c r="M33" s="18"/>
      <c r="N33" s="18"/>
      <c r="O33" s="18"/>
      <c r="P33" s="12"/>
      <c r="Q33" s="12"/>
      <c r="R33" s="18"/>
      <c r="S33" s="18"/>
      <c r="T33" s="18"/>
      <c r="U33" s="18"/>
      <c r="V33" s="18"/>
      <c r="W33" s="31"/>
      <c r="X33" s="18"/>
      <c r="Y33" s="18"/>
      <c r="Z33" s="18"/>
      <c r="AA33" s="12"/>
      <c r="AB33" s="12"/>
      <c r="AC33" s="18"/>
      <c r="AD33" s="18"/>
      <c r="AE33" s="18"/>
      <c r="AF33" s="18"/>
      <c r="AG33" s="18"/>
      <c r="AH33" s="31"/>
      <c r="AI33" s="18"/>
      <c r="AJ33" s="18"/>
      <c r="AK33" s="18"/>
      <c r="AL33" s="12"/>
      <c r="AM33" s="12"/>
      <c r="AN33" s="18"/>
      <c r="AO33" s="18"/>
      <c r="AP33" s="18"/>
      <c r="AQ33" s="18"/>
      <c r="AR33" s="18"/>
      <c r="AS33" s="31"/>
      <c r="AT33" s="18"/>
      <c r="AU33" s="18"/>
      <c r="AV33" s="18"/>
      <c r="AW33" s="12"/>
      <c r="AX33" s="12"/>
      <c r="AY33" s="18"/>
      <c r="AZ33" s="18"/>
      <c r="BA33" s="18"/>
      <c r="BB33" s="18"/>
      <c r="BC33" s="18"/>
      <c r="BD33" s="31"/>
      <c r="BE33" s="18"/>
      <c r="BF33" s="18"/>
      <c r="BG33" s="18"/>
      <c r="BH33" s="12"/>
      <c r="BI33" s="12"/>
      <c r="BJ33" s="18"/>
      <c r="BK33" s="18"/>
      <c r="BL33" s="18"/>
      <c r="BM33" s="18"/>
      <c r="BN33" s="18"/>
      <c r="BO33" s="31"/>
      <c r="BP33" s="18"/>
      <c r="BQ33" s="18"/>
      <c r="BR33" s="18"/>
      <c r="BS33" s="12"/>
      <c r="BT33" s="12"/>
      <c r="BU33" s="18"/>
      <c r="BV33" s="18"/>
      <c r="BW33" s="18"/>
      <c r="BX33" s="18"/>
      <c r="BY33" s="18"/>
      <c r="BZ33" s="31"/>
      <c r="CA33" s="18"/>
      <c r="CB33" s="18"/>
      <c r="CC33" s="18"/>
      <c r="CD33" s="12"/>
      <c r="CE33" s="12"/>
      <c r="CF33" s="18"/>
      <c r="CG33" s="18"/>
      <c r="CH33" s="18"/>
      <c r="CI33" s="18"/>
      <c r="CJ33" s="18"/>
      <c r="CK33" s="31"/>
      <c r="CL33" s="18"/>
      <c r="CM33" s="18"/>
      <c r="CN33" s="18"/>
      <c r="CO33" s="12"/>
      <c r="CP33" s="12"/>
      <c r="CQ33" s="18"/>
      <c r="CR33" s="18"/>
      <c r="CS33" s="18"/>
      <c r="CT33" s="18"/>
      <c r="CU33" s="18"/>
      <c r="CV33" s="31"/>
      <c r="CW33" s="18"/>
      <c r="CX33" s="18"/>
      <c r="CY33" s="18"/>
      <c r="CZ33" s="12"/>
      <c r="DA33" s="12"/>
      <c r="DB33" s="18"/>
      <c r="DC33" s="18"/>
      <c r="DD33" s="18"/>
      <c r="DE33" s="18"/>
      <c r="DF33" s="18"/>
      <c r="DG33" s="31"/>
      <c r="DH33" s="18"/>
      <c r="DI33" s="18"/>
      <c r="DJ33" s="18"/>
      <c r="DK33" s="12"/>
      <c r="DL33" s="12"/>
      <c r="DM33" s="18"/>
      <c r="DN33" s="18"/>
      <c r="DO33" s="18"/>
      <c r="DP33" s="18"/>
      <c r="DQ33" s="18"/>
      <c r="DR33" s="31"/>
      <c r="DS33" s="18"/>
      <c r="DT33" s="18"/>
      <c r="DU33" s="18"/>
      <c r="DV33" s="12"/>
      <c r="DW33" s="12"/>
      <c r="DX33" s="18"/>
      <c r="DY33" s="18"/>
      <c r="DZ33" s="18"/>
      <c r="EA33" s="18"/>
      <c r="EB33" s="18"/>
      <c r="EC33" s="31"/>
      <c r="ED33" s="18"/>
      <c r="EE33" s="18"/>
      <c r="EF33" s="18"/>
      <c r="EG33" s="12"/>
      <c r="EH33" s="12"/>
      <c r="EI33" s="18"/>
      <c r="EJ33" s="18"/>
      <c r="EK33" s="18"/>
      <c r="EL33" s="18"/>
      <c r="EM33" s="18"/>
      <c r="EN33" s="31"/>
      <c r="EO33" s="18"/>
      <c r="EP33" s="18"/>
      <c r="EQ33" s="18"/>
      <c r="ER33" s="12"/>
      <c r="ES33" s="12"/>
      <c r="ET33" s="18"/>
      <c r="EU33" s="18"/>
      <c r="EV33" s="18"/>
      <c r="EW33" s="18"/>
      <c r="EX33" s="18"/>
      <c r="EY33" s="31"/>
      <c r="EZ33" s="18"/>
      <c r="FA33" s="18"/>
      <c r="FB33" s="18"/>
      <c r="FC33" s="12"/>
      <c r="FD33" s="12"/>
      <c r="FE33" s="18"/>
      <c r="FF33" s="18"/>
      <c r="FG33" s="18"/>
      <c r="FH33" s="18"/>
      <c r="FI33" s="18"/>
      <c r="FJ33" s="31"/>
      <c r="FK33" s="18"/>
      <c r="FL33" s="18"/>
      <c r="FM33" s="18"/>
      <c r="FN33" s="12"/>
      <c r="FO33" s="12"/>
      <c r="FP33" s="18"/>
      <c r="FQ33" s="18"/>
      <c r="FR33" s="18"/>
      <c r="FS33" s="18"/>
      <c r="FT33" s="18"/>
      <c r="FU33" s="31"/>
      <c r="FV33" s="18"/>
      <c r="FW33" s="18"/>
      <c r="FX33" s="18"/>
      <c r="FY33" s="12"/>
      <c r="FZ33" s="12"/>
      <c r="GA33" s="18"/>
      <c r="GB33" s="18"/>
      <c r="GC33" s="18"/>
      <c r="GD33" s="18"/>
      <c r="GE33" s="18"/>
      <c r="GF33" s="31"/>
      <c r="GG33" s="18"/>
      <c r="GH33" s="18"/>
      <c r="GI33" s="18"/>
      <c r="GJ33" s="12"/>
      <c r="GK33" s="12"/>
      <c r="GL33" s="18"/>
      <c r="GM33" s="18"/>
      <c r="GN33" s="18"/>
      <c r="GO33" s="18"/>
      <c r="GP33" s="18"/>
      <c r="GQ33" s="31"/>
      <c r="GR33" s="18"/>
      <c r="GS33" s="18"/>
      <c r="GT33" s="18"/>
      <c r="GU33" s="12"/>
      <c r="GV33" s="12"/>
      <c r="GW33" s="18"/>
      <c r="GX33" s="18"/>
      <c r="GY33" s="18"/>
      <c r="GZ33" s="18"/>
      <c r="HA33" s="18"/>
      <c r="HB33" s="31"/>
      <c r="HC33" s="18"/>
      <c r="HD33" s="18"/>
      <c r="HE33" s="18"/>
      <c r="HF33" s="12"/>
      <c r="HG33" s="12"/>
      <c r="HH33" s="18"/>
      <c r="HI33" s="18"/>
      <c r="HJ33" s="18"/>
      <c r="HK33" s="18"/>
      <c r="HL33" s="18"/>
      <c r="HM33" s="31"/>
      <c r="HN33" s="18"/>
      <c r="HO33" s="18"/>
      <c r="HP33" s="18"/>
      <c r="HQ33" s="12"/>
      <c r="HR33" s="12"/>
      <c r="HS33" s="18"/>
      <c r="HT33" s="18"/>
      <c r="HU33" s="18"/>
      <c r="HV33" s="18"/>
      <c r="HW33" s="18"/>
      <c r="HX33" s="31"/>
      <c r="HY33" s="18"/>
      <c r="HZ33" s="18"/>
      <c r="IA33" s="18"/>
      <c r="IB33" s="12"/>
      <c r="IC33" s="12"/>
      <c r="ID33" s="18"/>
      <c r="IE33" s="18"/>
      <c r="IF33" s="18"/>
      <c r="IG33" s="18"/>
      <c r="IH33" s="18"/>
      <c r="II33" s="31"/>
      <c r="IJ33" s="18"/>
      <c r="IK33" s="18"/>
      <c r="IL33" s="18"/>
      <c r="IM33" s="12"/>
      <c r="IN33" s="12"/>
      <c r="IO33" s="18"/>
      <c r="IP33" s="18"/>
      <c r="IQ33" s="18"/>
      <c r="IR33" s="18"/>
      <c r="IS33" s="18"/>
      <c r="IT33" s="31"/>
      <c r="IU33" s="18"/>
      <c r="IV33" s="18"/>
      <c r="IW33" s="18"/>
      <c r="IX33" s="12"/>
      <c r="IY33" s="12"/>
      <c r="IZ33" s="18"/>
      <c r="JA33" s="18"/>
      <c r="JB33" s="18"/>
      <c r="JC33" s="18"/>
      <c r="JD33" s="18"/>
      <c r="JE33" s="31"/>
      <c r="JF33" s="18"/>
      <c r="JG33" s="18"/>
      <c r="JH33" s="18"/>
      <c r="JI33" s="12"/>
      <c r="JJ33" s="12"/>
      <c r="JK33" s="18"/>
      <c r="JL33" s="18"/>
      <c r="JM33" s="18"/>
      <c r="JN33" s="18"/>
      <c r="JO33" s="18"/>
      <c r="JP33" s="31"/>
      <c r="JQ33" s="18"/>
      <c r="JR33" s="18"/>
      <c r="JS33" s="18"/>
      <c r="JT33" s="12"/>
      <c r="JU33" s="12"/>
      <c r="JV33" s="18"/>
      <c r="JW33" s="18"/>
      <c r="JX33" s="18"/>
      <c r="JY33" s="18"/>
      <c r="JZ33" s="18"/>
      <c r="KA33" s="21"/>
      <c r="KB33" s="21"/>
      <c r="KC33" s="21"/>
      <c r="KD33" s="21"/>
      <c r="KE33" s="47"/>
      <c r="KF33" s="47"/>
      <c r="KG33" s="47"/>
    </row>
    <row r="34" spans="1:612" ht="23.1" customHeight="1" x14ac:dyDescent="0.25">
      <c r="A34" s="32"/>
      <c r="B34" s="23"/>
      <c r="C34" s="23"/>
      <c r="D34" s="23"/>
      <c r="E34" s="22"/>
      <c r="F34" s="22"/>
      <c r="G34" s="23"/>
      <c r="H34" s="23"/>
      <c r="I34" s="23"/>
      <c r="J34" s="23"/>
      <c r="K34" s="23"/>
      <c r="L34" s="32"/>
      <c r="M34" s="23"/>
      <c r="N34" s="23"/>
      <c r="O34" s="23"/>
      <c r="P34" s="22"/>
      <c r="Q34" s="22"/>
      <c r="R34" s="23"/>
      <c r="S34" s="23"/>
      <c r="T34" s="23"/>
      <c r="U34" s="23"/>
      <c r="V34" s="23"/>
      <c r="W34" s="32"/>
      <c r="X34" s="23"/>
      <c r="Y34" s="23"/>
      <c r="Z34" s="23"/>
      <c r="AA34" s="22"/>
      <c r="AB34" s="22"/>
      <c r="AC34" s="23"/>
      <c r="AD34" s="23"/>
      <c r="AE34" s="23"/>
      <c r="AF34" s="23"/>
      <c r="AG34" s="23"/>
      <c r="AH34" s="32"/>
      <c r="AI34" s="23"/>
      <c r="AJ34" s="23"/>
      <c r="AK34" s="23"/>
      <c r="AL34" s="22"/>
      <c r="AM34" s="22"/>
      <c r="AN34" s="23"/>
      <c r="AO34" s="23"/>
      <c r="AP34" s="23"/>
      <c r="AQ34" s="23"/>
      <c r="AR34" s="23"/>
      <c r="AS34" s="32"/>
      <c r="AT34" s="23"/>
      <c r="AU34" s="23"/>
      <c r="AV34" s="23"/>
      <c r="AW34" s="22"/>
      <c r="AX34" s="22"/>
      <c r="AY34" s="23"/>
      <c r="AZ34" s="23"/>
      <c r="BA34" s="23"/>
      <c r="BB34" s="23"/>
      <c r="BC34" s="23"/>
      <c r="BD34" s="32"/>
      <c r="BE34" s="23"/>
      <c r="BF34" s="23"/>
      <c r="BG34" s="23"/>
      <c r="BH34" s="22"/>
      <c r="BI34" s="22"/>
      <c r="BJ34" s="23"/>
      <c r="BK34" s="23"/>
      <c r="BL34" s="23"/>
      <c r="BM34" s="23"/>
      <c r="BN34" s="23"/>
      <c r="BO34" s="32"/>
      <c r="BP34" s="23"/>
      <c r="BQ34" s="23"/>
      <c r="BR34" s="23"/>
      <c r="BS34" s="22"/>
      <c r="BT34" s="22"/>
      <c r="BU34" s="23"/>
      <c r="BV34" s="23"/>
      <c r="BW34" s="23"/>
      <c r="BX34" s="23"/>
      <c r="BY34" s="23"/>
      <c r="BZ34" s="32"/>
      <c r="CA34" s="23"/>
      <c r="CB34" s="23"/>
      <c r="CC34" s="23"/>
      <c r="CD34" s="22"/>
      <c r="CE34" s="22"/>
      <c r="CF34" s="23"/>
      <c r="CG34" s="23"/>
      <c r="CH34" s="23"/>
      <c r="CI34" s="23"/>
      <c r="CJ34" s="23"/>
      <c r="CK34" s="32"/>
      <c r="CL34" s="23"/>
      <c r="CM34" s="23"/>
      <c r="CN34" s="23"/>
      <c r="CO34" s="22"/>
      <c r="CP34" s="22"/>
      <c r="CQ34" s="23"/>
      <c r="CR34" s="23"/>
      <c r="CS34" s="23"/>
      <c r="CT34" s="23"/>
      <c r="CU34" s="23"/>
      <c r="CV34" s="32"/>
      <c r="CW34" s="23"/>
      <c r="CX34" s="23"/>
      <c r="CY34" s="23"/>
      <c r="CZ34" s="22"/>
      <c r="DA34" s="22"/>
      <c r="DB34" s="23"/>
      <c r="DC34" s="23"/>
      <c r="DD34" s="23"/>
      <c r="DE34" s="23"/>
      <c r="DF34" s="23"/>
      <c r="DG34" s="32"/>
      <c r="DH34" s="23"/>
      <c r="DI34" s="23"/>
      <c r="DJ34" s="23"/>
      <c r="DK34" s="22"/>
      <c r="DL34" s="22"/>
      <c r="DM34" s="23"/>
      <c r="DN34" s="23"/>
      <c r="DO34" s="23"/>
      <c r="DP34" s="23"/>
      <c r="DQ34" s="23"/>
      <c r="DR34" s="32"/>
      <c r="DS34" s="23"/>
      <c r="DT34" s="23"/>
      <c r="DU34" s="23"/>
      <c r="DV34" s="22"/>
      <c r="DW34" s="22"/>
      <c r="DX34" s="23"/>
      <c r="DY34" s="23"/>
      <c r="DZ34" s="23"/>
      <c r="EA34" s="23"/>
      <c r="EB34" s="23"/>
      <c r="EC34" s="32"/>
      <c r="ED34" s="23"/>
      <c r="EE34" s="23"/>
      <c r="EF34" s="23"/>
      <c r="EG34" s="22"/>
      <c r="EH34" s="22"/>
      <c r="EI34" s="23"/>
      <c r="EJ34" s="23"/>
      <c r="EK34" s="23"/>
      <c r="EL34" s="23"/>
      <c r="EM34" s="23"/>
      <c r="EN34" s="32"/>
      <c r="EO34" s="23"/>
      <c r="EP34" s="23"/>
      <c r="EQ34" s="23"/>
      <c r="ER34" s="22"/>
      <c r="ES34" s="22"/>
      <c r="ET34" s="23"/>
      <c r="EU34" s="23"/>
      <c r="EV34" s="23"/>
      <c r="EW34" s="23"/>
      <c r="EX34" s="23"/>
      <c r="EY34" s="32"/>
      <c r="EZ34" s="23"/>
      <c r="FA34" s="23"/>
      <c r="FB34" s="23"/>
      <c r="FC34" s="22"/>
      <c r="FD34" s="22"/>
      <c r="FE34" s="23"/>
      <c r="FF34" s="23"/>
      <c r="FG34" s="23"/>
      <c r="FH34" s="23"/>
      <c r="FI34" s="23"/>
      <c r="FJ34" s="32"/>
      <c r="FK34" s="23"/>
      <c r="FL34" s="23"/>
      <c r="FM34" s="23"/>
      <c r="FN34" s="22"/>
      <c r="FO34" s="22"/>
      <c r="FP34" s="23"/>
      <c r="FQ34" s="23"/>
      <c r="FR34" s="23"/>
      <c r="FS34" s="23"/>
      <c r="FT34" s="23"/>
      <c r="FU34" s="32"/>
      <c r="FV34" s="23"/>
      <c r="FW34" s="23"/>
      <c r="FX34" s="23"/>
      <c r="FY34" s="22"/>
      <c r="FZ34" s="22"/>
      <c r="GA34" s="23"/>
      <c r="GB34" s="23"/>
      <c r="GC34" s="23"/>
      <c r="GD34" s="23"/>
      <c r="GE34" s="23"/>
      <c r="GF34" s="32"/>
      <c r="GG34" s="23"/>
      <c r="GH34" s="23"/>
      <c r="GI34" s="23"/>
      <c r="GJ34" s="22"/>
      <c r="GK34" s="22"/>
      <c r="GL34" s="23"/>
      <c r="GM34" s="23"/>
      <c r="GN34" s="23"/>
      <c r="GO34" s="23"/>
      <c r="GP34" s="23"/>
      <c r="GQ34" s="32"/>
      <c r="GR34" s="23"/>
      <c r="GS34" s="23"/>
      <c r="GT34" s="23"/>
      <c r="GU34" s="22"/>
      <c r="GV34" s="22"/>
      <c r="GW34" s="23"/>
      <c r="GX34" s="23"/>
      <c r="GY34" s="23"/>
      <c r="GZ34" s="23"/>
      <c r="HA34" s="23"/>
      <c r="HB34" s="32"/>
      <c r="HC34" s="23"/>
      <c r="HD34" s="23"/>
      <c r="HE34" s="23"/>
      <c r="HF34" s="22"/>
      <c r="HG34" s="22"/>
      <c r="HH34" s="23"/>
      <c r="HI34" s="23"/>
      <c r="HJ34" s="23"/>
      <c r="HK34" s="23"/>
      <c r="HL34" s="23"/>
      <c r="HM34" s="32"/>
      <c r="HN34" s="23"/>
      <c r="HO34" s="23"/>
      <c r="HP34" s="23"/>
      <c r="HQ34" s="22"/>
      <c r="HR34" s="22"/>
      <c r="HS34" s="23"/>
      <c r="HT34" s="23"/>
      <c r="HU34" s="23"/>
      <c r="HV34" s="23"/>
      <c r="HW34" s="23"/>
      <c r="HX34" s="32"/>
      <c r="HY34" s="23"/>
      <c r="HZ34" s="23"/>
      <c r="IA34" s="23"/>
      <c r="IB34" s="22"/>
      <c r="IC34" s="22"/>
      <c r="ID34" s="23"/>
      <c r="IE34" s="23"/>
      <c r="IF34" s="23"/>
      <c r="IG34" s="23"/>
      <c r="IH34" s="23"/>
      <c r="II34" s="32"/>
      <c r="IJ34" s="23"/>
      <c r="IK34" s="23"/>
      <c r="IL34" s="23"/>
      <c r="IM34" s="22"/>
      <c r="IN34" s="22"/>
      <c r="IO34" s="23"/>
      <c r="IP34" s="23"/>
      <c r="IQ34" s="23"/>
      <c r="IR34" s="23"/>
      <c r="IS34" s="23"/>
      <c r="IT34" s="32"/>
      <c r="IU34" s="23"/>
      <c r="IV34" s="23"/>
      <c r="IW34" s="23"/>
      <c r="IX34" s="22"/>
      <c r="IY34" s="22"/>
      <c r="IZ34" s="23"/>
      <c r="JA34" s="23"/>
      <c r="JB34" s="23"/>
      <c r="JC34" s="23"/>
      <c r="JD34" s="23"/>
      <c r="JE34" s="32"/>
      <c r="JF34" s="23"/>
      <c r="JG34" s="23"/>
      <c r="JH34" s="23"/>
      <c r="JI34" s="22"/>
      <c r="JJ34" s="22"/>
      <c r="JK34" s="23"/>
      <c r="JL34" s="23"/>
      <c r="JM34" s="23"/>
      <c r="JN34" s="23"/>
      <c r="JO34" s="23"/>
      <c r="JP34" s="32"/>
      <c r="JQ34" s="23"/>
      <c r="JR34" s="23"/>
      <c r="JS34" s="23"/>
      <c r="JT34" s="22"/>
      <c r="JU34" s="22"/>
      <c r="JV34" s="23"/>
      <c r="JW34" s="23"/>
      <c r="JX34" s="23"/>
      <c r="JY34" s="23"/>
      <c r="JZ34" s="23"/>
      <c r="KA34" s="24"/>
      <c r="KB34" s="24"/>
      <c r="KC34" s="24"/>
      <c r="KD34" s="24"/>
      <c r="KE34" s="47"/>
      <c r="KF34" s="47"/>
      <c r="KG34" s="47"/>
      <c r="KH34" s="25"/>
      <c r="KI34" s="25"/>
      <c r="KJ34" s="26"/>
      <c r="KK34" s="26"/>
      <c r="KL34" s="27"/>
      <c r="KM34" s="28"/>
      <c r="KN34" s="26"/>
      <c r="KO34" s="26"/>
      <c r="KP34" s="26"/>
      <c r="KQ34" s="26"/>
      <c r="KR34" s="27"/>
      <c r="KS34" s="29"/>
      <c r="KT34" s="26"/>
      <c r="KU34" s="26"/>
      <c r="KV34" s="26"/>
      <c r="KW34" s="27"/>
      <c r="KX34" s="28"/>
      <c r="KY34" s="26"/>
      <c r="KZ34" s="26"/>
      <c r="LA34" s="26"/>
      <c r="LB34" s="26"/>
      <c r="LC34" s="27"/>
      <c r="LD34" s="29"/>
      <c r="LE34" s="26"/>
      <c r="LF34" s="26"/>
      <c r="LG34" s="26"/>
      <c r="LH34" s="27"/>
      <c r="LI34" s="28"/>
      <c r="LJ34" s="26"/>
      <c r="LK34" s="26"/>
      <c r="LL34" s="26"/>
      <c r="LM34" s="26"/>
      <c r="LN34" s="27"/>
      <c r="LO34" s="29"/>
      <c r="LP34" s="26"/>
      <c r="LQ34" s="26"/>
      <c r="LR34" s="26"/>
      <c r="LS34" s="27"/>
      <c r="LT34" s="28"/>
      <c r="LU34" s="26"/>
      <c r="LV34" s="26"/>
      <c r="LW34" s="26"/>
      <c r="LX34" s="26"/>
      <c r="LY34" s="27"/>
      <c r="LZ34" s="29"/>
      <c r="MA34" s="26"/>
      <c r="MB34" s="26"/>
      <c r="MC34" s="26"/>
      <c r="MD34" s="27"/>
      <c r="ME34" s="28"/>
      <c r="MF34" s="26"/>
      <c r="MG34" s="26"/>
      <c r="MH34" s="26"/>
      <c r="MI34" s="26"/>
      <c r="MJ34" s="27"/>
      <c r="MK34" s="29"/>
      <c r="ML34" s="26"/>
      <c r="MM34" s="26"/>
      <c r="MN34" s="26"/>
      <c r="MO34" s="27"/>
      <c r="MP34" s="28"/>
      <c r="MQ34" s="26"/>
      <c r="MR34" s="26"/>
      <c r="MS34" s="26"/>
      <c r="MT34" s="26"/>
      <c r="MU34" s="27"/>
      <c r="MV34" s="29"/>
      <c r="MW34" s="26"/>
      <c r="MX34" s="26"/>
      <c r="MY34" s="26"/>
      <c r="MZ34" s="27"/>
      <c r="NA34" s="28"/>
      <c r="NB34" s="26"/>
      <c r="NC34" s="26"/>
      <c r="ND34" s="26"/>
      <c r="NE34" s="26"/>
      <c r="NF34" s="27"/>
      <c r="NG34" s="29"/>
      <c r="NH34" s="26"/>
      <c r="NI34" s="26"/>
      <c r="NJ34" s="26"/>
      <c r="NK34" s="27"/>
      <c r="NL34" s="28"/>
      <c r="NM34" s="26"/>
      <c r="NN34" s="26"/>
      <c r="NO34" s="26"/>
      <c r="NP34" s="26"/>
      <c r="NQ34" s="27"/>
      <c r="NR34" s="29"/>
      <c r="NS34" s="26"/>
      <c r="NT34" s="26"/>
      <c r="NU34" s="26"/>
      <c r="NV34" s="27"/>
      <c r="NW34" s="28"/>
      <c r="NX34" s="26"/>
      <c r="NY34" s="26"/>
      <c r="NZ34" s="26"/>
      <c r="OA34" s="26"/>
      <c r="OB34" s="27"/>
      <c r="OC34" s="29"/>
      <c r="OD34" s="26"/>
      <c r="OE34" s="26"/>
      <c r="OF34" s="26"/>
      <c r="OG34" s="27"/>
      <c r="OH34" s="28"/>
      <c r="OI34" s="26"/>
      <c r="OJ34" s="26"/>
      <c r="OK34" s="26"/>
      <c r="OL34" s="26"/>
      <c r="OM34" s="27"/>
      <c r="ON34" s="29"/>
      <c r="OO34" s="26"/>
      <c r="OP34" s="26"/>
      <c r="OQ34" s="26"/>
      <c r="OR34" s="27"/>
      <c r="OS34" s="28"/>
      <c r="OT34" s="26"/>
      <c r="OU34" s="26"/>
      <c r="OV34" s="26"/>
      <c r="OW34" s="26"/>
      <c r="OX34" s="27"/>
      <c r="OY34" s="29"/>
      <c r="OZ34" s="26"/>
      <c r="PA34" s="26"/>
      <c r="PB34" s="26"/>
      <c r="PC34" s="27"/>
      <c r="PD34" s="28"/>
      <c r="PE34" s="26"/>
      <c r="PF34" s="26"/>
      <c r="PG34" s="26"/>
      <c r="PH34" s="26"/>
      <c r="PI34" s="27"/>
      <c r="PJ34" s="29"/>
      <c r="PK34" s="26"/>
      <c r="PL34" s="26"/>
      <c r="PM34" s="26"/>
      <c r="PN34" s="27"/>
      <c r="PO34" s="28"/>
      <c r="PP34" s="26"/>
      <c r="PQ34" s="26"/>
      <c r="PR34" s="26"/>
      <c r="PS34" s="26"/>
      <c r="PT34" s="27"/>
      <c r="PU34" s="29"/>
      <c r="PV34" s="26"/>
      <c r="PW34" s="26"/>
      <c r="PX34" s="26"/>
      <c r="PY34" s="27"/>
      <c r="PZ34" s="28"/>
      <c r="QA34" s="26"/>
      <c r="QB34" s="26"/>
      <c r="QC34" s="26"/>
      <c r="QD34" s="26"/>
      <c r="QE34" s="27"/>
      <c r="QF34" s="29"/>
      <c r="QG34" s="26"/>
      <c r="QH34" s="26"/>
      <c r="QI34" s="26"/>
      <c r="QJ34" s="27"/>
      <c r="QK34" s="28"/>
      <c r="QL34" s="26"/>
      <c r="QM34" s="26"/>
      <c r="QN34" s="26"/>
      <c r="QO34" s="26"/>
      <c r="QP34" s="27"/>
      <c r="QQ34" s="29"/>
      <c r="QR34" s="26"/>
      <c r="QS34" s="26"/>
      <c r="QT34" s="26"/>
      <c r="QU34" s="27"/>
      <c r="QV34" s="28"/>
      <c r="QW34" s="26"/>
      <c r="QX34" s="26"/>
      <c r="QY34" s="26"/>
      <c r="QZ34" s="26"/>
      <c r="RA34" s="27"/>
      <c r="RB34" s="29"/>
      <c r="RC34" s="26"/>
      <c r="RD34" s="26"/>
      <c r="RE34" s="26"/>
      <c r="RF34" s="27"/>
      <c r="RG34" s="28"/>
      <c r="RH34" s="26"/>
      <c r="RI34" s="26"/>
      <c r="RJ34" s="26"/>
      <c r="RK34" s="26"/>
      <c r="RL34" s="27"/>
      <c r="RM34" s="29"/>
      <c r="RN34" s="26"/>
      <c r="RO34" s="26"/>
      <c r="RP34" s="26"/>
      <c r="RQ34" s="27"/>
      <c r="RR34" s="28"/>
      <c r="RS34" s="26"/>
      <c r="RT34" s="26"/>
      <c r="RU34" s="26"/>
      <c r="RV34" s="26"/>
      <c r="RW34" s="27"/>
      <c r="RX34" s="29"/>
      <c r="RY34" s="26"/>
      <c r="RZ34" s="26"/>
      <c r="SA34" s="26"/>
      <c r="SB34" s="27"/>
      <c r="SC34" s="28"/>
      <c r="SD34" s="26"/>
      <c r="SE34" s="26"/>
      <c r="SF34" s="26"/>
      <c r="SG34" s="26"/>
      <c r="SH34" s="27"/>
      <c r="SI34" s="29"/>
      <c r="SJ34" s="26"/>
      <c r="SK34" s="26"/>
      <c r="SL34" s="26"/>
      <c r="SM34" s="27"/>
      <c r="SN34" s="28"/>
      <c r="SO34" s="26"/>
      <c r="SP34" s="26"/>
      <c r="SQ34" s="26"/>
      <c r="SR34" s="26"/>
      <c r="SS34" s="27"/>
      <c r="ST34" s="29"/>
      <c r="SU34" s="26"/>
      <c r="SV34" s="26"/>
      <c r="SW34" s="26"/>
      <c r="SX34" s="27"/>
      <c r="SY34" s="28"/>
      <c r="SZ34" s="26"/>
      <c r="TA34" s="26"/>
      <c r="TB34" s="26"/>
      <c r="TC34" s="26"/>
      <c r="TD34" s="27"/>
      <c r="TE34" s="29"/>
      <c r="TF34" s="26"/>
      <c r="TG34" s="26"/>
      <c r="TH34" s="26"/>
      <c r="TI34" s="27"/>
      <c r="TJ34" s="28"/>
      <c r="TK34" s="26"/>
      <c r="TL34" s="26"/>
      <c r="TM34" s="26"/>
      <c r="TN34" s="26"/>
      <c r="TO34" s="27"/>
      <c r="TP34" s="29"/>
      <c r="TQ34" s="26"/>
      <c r="TR34" s="26"/>
      <c r="TS34" s="26"/>
      <c r="TT34" s="27"/>
      <c r="TU34" s="28"/>
      <c r="TV34" s="26"/>
      <c r="TW34" s="26"/>
      <c r="TX34" s="26"/>
      <c r="TY34" s="26"/>
      <c r="TZ34" s="27"/>
      <c r="UA34" s="29"/>
      <c r="UB34" s="26"/>
      <c r="UC34" s="26"/>
      <c r="UD34" s="26"/>
      <c r="UE34" s="27"/>
      <c r="UF34" s="28"/>
      <c r="UG34" s="26"/>
      <c r="UH34" s="26"/>
      <c r="UI34" s="26"/>
      <c r="UJ34" s="26"/>
      <c r="UK34" s="27"/>
      <c r="UL34" s="29"/>
      <c r="UM34" s="26"/>
      <c r="UN34" s="26"/>
      <c r="UO34" s="26"/>
      <c r="UP34" s="27"/>
      <c r="UQ34" s="28"/>
      <c r="UR34" s="26"/>
      <c r="US34" s="26"/>
      <c r="UT34" s="26"/>
      <c r="UU34" s="26"/>
      <c r="UV34" s="27"/>
      <c r="UW34" s="29"/>
      <c r="UX34" s="26"/>
      <c r="UY34" s="26"/>
      <c r="UZ34" s="26"/>
      <c r="VA34" s="27"/>
      <c r="VB34" s="28"/>
      <c r="VC34" s="26"/>
      <c r="VD34" s="26"/>
      <c r="VE34" s="26"/>
      <c r="VF34" s="26"/>
      <c r="VG34" s="27"/>
      <c r="VH34" s="29"/>
      <c r="VI34" s="26"/>
      <c r="VJ34" s="26"/>
      <c r="VK34" s="26"/>
      <c r="VL34" s="27"/>
      <c r="VM34" s="28"/>
      <c r="VN34" s="26"/>
      <c r="VO34" s="26"/>
      <c r="VP34" s="26"/>
      <c r="VQ34" s="26"/>
      <c r="VR34" s="27"/>
      <c r="VS34" s="29"/>
      <c r="VT34" s="26"/>
      <c r="VU34" s="26"/>
      <c r="VV34" s="26"/>
      <c r="VW34" s="27"/>
      <c r="VX34" s="28"/>
      <c r="VY34" s="26"/>
      <c r="VZ34" s="26"/>
      <c r="WA34" s="26"/>
      <c r="WB34" s="26"/>
      <c r="WC34" s="27"/>
      <c r="WD34" s="29"/>
      <c r="WE34" s="26"/>
      <c r="WF34" s="26"/>
      <c r="WG34" s="26"/>
      <c r="WH34" s="27"/>
      <c r="WI34" s="28"/>
      <c r="WJ34" s="26"/>
      <c r="WK34" s="26"/>
      <c r="WL34" s="26"/>
      <c r="WM34" s="26"/>
      <c r="WN34" s="27"/>
    </row>
    <row r="35" spans="1:612" ht="23.1" customHeight="1" x14ac:dyDescent="0.25">
      <c r="CR35" s="13" t="s">
        <v>289</v>
      </c>
    </row>
  </sheetData>
  <mergeCells count="281">
    <mergeCell ref="KE32:KG34"/>
    <mergeCell ref="RR1:RV1"/>
    <mergeCell ref="WE1:WH1"/>
    <mergeCell ref="WI1:WM1"/>
    <mergeCell ref="WE2:WH2"/>
    <mergeCell ref="WI2:WM2"/>
    <mergeCell ref="WE3:WH3"/>
    <mergeCell ref="UX3:VA3"/>
    <mergeCell ref="VI1:VL1"/>
    <mergeCell ref="VM1:VQ1"/>
    <mergeCell ref="VI2:VL2"/>
    <mergeCell ref="VM2:VQ2"/>
    <mergeCell ref="VI3:VL3"/>
    <mergeCell ref="VX1:WB1"/>
    <mergeCell ref="VT2:VW2"/>
    <mergeCell ref="VX2:WB2"/>
    <mergeCell ref="VT3:VW3"/>
    <mergeCell ref="RR2:RV2"/>
    <mergeCell ref="RY2:SB2"/>
    <mergeCell ref="SC2:SG2"/>
    <mergeCell ref="SJ2:SM2"/>
    <mergeCell ref="SN2:SR2"/>
    <mergeCell ref="SY2:TC2"/>
    <mergeCell ref="TF2:TI2"/>
    <mergeCell ref="PK3:PN3"/>
    <mergeCell ref="PV3:PY3"/>
    <mergeCell ref="QG3:QJ3"/>
    <mergeCell ref="QR3:QU3"/>
    <mergeCell ref="RC1:RF1"/>
    <mergeCell ref="RG1:RK1"/>
    <mergeCell ref="RN1:RQ1"/>
    <mergeCell ref="RC2:RF2"/>
    <mergeCell ref="RG2:RK2"/>
    <mergeCell ref="RN2:RQ2"/>
    <mergeCell ref="RC3:RF3"/>
    <mergeCell ref="RN3:RQ3"/>
    <mergeCell ref="PK1:PN1"/>
    <mergeCell ref="PO1:PS1"/>
    <mergeCell ref="PV1:PY1"/>
    <mergeCell ref="PZ1:QD1"/>
    <mergeCell ref="QG1:QJ1"/>
    <mergeCell ref="QK1:QO1"/>
    <mergeCell ref="QR1:QU1"/>
    <mergeCell ref="QV1:QZ1"/>
    <mergeCell ref="QR2:QU2"/>
    <mergeCell ref="QV2:QZ2"/>
    <mergeCell ref="PD2:PH2"/>
    <mergeCell ref="PK2:PN2"/>
    <mergeCell ref="PO2:PS2"/>
    <mergeCell ref="PV2:PY2"/>
    <mergeCell ref="PZ2:QD2"/>
    <mergeCell ref="QG2:QJ2"/>
    <mergeCell ref="QK2:QO2"/>
    <mergeCell ref="OD2:OG2"/>
    <mergeCell ref="OH2:OL2"/>
    <mergeCell ref="OZ2:PC2"/>
    <mergeCell ref="OO2:OR2"/>
    <mergeCell ref="OS2:OW2"/>
    <mergeCell ref="LP3:LS3"/>
    <mergeCell ref="MA3:MD3"/>
    <mergeCell ref="ML3:MO3"/>
    <mergeCell ref="MW3:MZ3"/>
    <mergeCell ref="NH3:NK3"/>
    <mergeCell ref="NS3:NV3"/>
    <mergeCell ref="IJ3:IM3"/>
    <mergeCell ref="IU3:IX3"/>
    <mergeCell ref="JF3:JI3"/>
    <mergeCell ref="JQ3:JT3"/>
    <mergeCell ref="KB3:KD3"/>
    <mergeCell ref="KI3:KL3"/>
    <mergeCell ref="KT3:KW3"/>
    <mergeCell ref="LE3:LH3"/>
    <mergeCell ref="LI1:LM1"/>
    <mergeCell ref="LP1:LS1"/>
    <mergeCell ref="LI2:LM2"/>
    <mergeCell ref="LP2:LS2"/>
    <mergeCell ref="EO3:ER3"/>
    <mergeCell ref="EZ3:FC3"/>
    <mergeCell ref="FK1:FN1"/>
    <mergeCell ref="FO1:FS1"/>
    <mergeCell ref="FV1:FY1"/>
    <mergeCell ref="FZ1:GD1"/>
    <mergeCell ref="GG1:GJ1"/>
    <mergeCell ref="GK1:GO1"/>
    <mergeCell ref="GR1:GU1"/>
    <mergeCell ref="FK2:FN2"/>
    <mergeCell ref="FO2:FS2"/>
    <mergeCell ref="FV2:FY2"/>
    <mergeCell ref="FZ2:GD2"/>
    <mergeCell ref="GG2:GJ2"/>
    <mergeCell ref="GK2:GO2"/>
    <mergeCell ref="GR2:GU2"/>
    <mergeCell ref="FK3:FN3"/>
    <mergeCell ref="FV3:FY3"/>
    <mergeCell ref="GG3:GJ3"/>
    <mergeCell ref="GR3:GU3"/>
    <mergeCell ref="EO1:ER1"/>
    <mergeCell ref="ES1:EW1"/>
    <mergeCell ref="EZ1:FC1"/>
    <mergeCell ref="FD1:FH1"/>
    <mergeCell ref="CL2:CO2"/>
    <mergeCell ref="CP2:CT2"/>
    <mergeCell ref="CW2:CZ2"/>
    <mergeCell ref="DA2:DE2"/>
    <mergeCell ref="DH2:DK2"/>
    <mergeCell ref="DL2:DP2"/>
    <mergeCell ref="DW2:EA2"/>
    <mergeCell ref="ED2:EG2"/>
    <mergeCell ref="EH2:EL2"/>
    <mergeCell ref="EO2:ER2"/>
    <mergeCell ref="ES2:EW2"/>
    <mergeCell ref="EZ2:FC2"/>
    <mergeCell ref="FD2:FH2"/>
    <mergeCell ref="DS1:DV1"/>
    <mergeCell ref="DS2:DV2"/>
    <mergeCell ref="CP1:CT1"/>
    <mergeCell ref="CW1:CZ1"/>
    <mergeCell ref="BP2:BS2"/>
    <mergeCell ref="BT2:BX2"/>
    <mergeCell ref="BP3:BS3"/>
    <mergeCell ref="CA1:CD1"/>
    <mergeCell ref="CE1:CI1"/>
    <mergeCell ref="CA2:CD2"/>
    <mergeCell ref="CE2:CI2"/>
    <mergeCell ref="CA3:CD3"/>
    <mergeCell ref="CL1:CO1"/>
    <mergeCell ref="CL3:CO3"/>
    <mergeCell ref="AM1:AQ1"/>
    <mergeCell ref="AI2:AL2"/>
    <mergeCell ref="AM2:AQ2"/>
    <mergeCell ref="AI3:AL3"/>
    <mergeCell ref="AT1:AW1"/>
    <mergeCell ref="AX1:BB1"/>
    <mergeCell ref="AT2:AW2"/>
    <mergeCell ref="AX2:BB2"/>
    <mergeCell ref="AT3:AW3"/>
    <mergeCell ref="LE2:LH2"/>
    <mergeCell ref="KI2:KL2"/>
    <mergeCell ref="KM2:KQ2"/>
    <mergeCell ref="KT2:KW2"/>
    <mergeCell ref="KX2:LB2"/>
    <mergeCell ref="IU2:IX2"/>
    <mergeCell ref="IY2:JC2"/>
    <mergeCell ref="JF2:JI2"/>
    <mergeCell ref="JJ2:JN2"/>
    <mergeCell ref="JQ2:JT2"/>
    <mergeCell ref="JU2:JY2"/>
    <mergeCell ref="KB2:KD2"/>
    <mergeCell ref="KE2:KF2"/>
    <mergeCell ref="OZ3:PC3"/>
    <mergeCell ref="OH1:OL1"/>
    <mergeCell ref="OO1:OR1"/>
    <mergeCell ref="OS1:OW1"/>
    <mergeCell ref="LT2:LX2"/>
    <mergeCell ref="MA2:MD2"/>
    <mergeCell ref="ME2:MI2"/>
    <mergeCell ref="ML2:MO2"/>
    <mergeCell ref="OD3:OG3"/>
    <mergeCell ref="OO3:OR3"/>
    <mergeCell ref="MP2:MT2"/>
    <mergeCell ref="MW2:MZ2"/>
    <mergeCell ref="NA2:NE2"/>
    <mergeCell ref="NH2:NK2"/>
    <mergeCell ref="NL2:NP2"/>
    <mergeCell ref="NS2:NV2"/>
    <mergeCell ref="NW2:OA2"/>
    <mergeCell ref="PD1:PH1"/>
    <mergeCell ref="MW1:MZ1"/>
    <mergeCell ref="NA1:NE1"/>
    <mergeCell ref="NH1:NK1"/>
    <mergeCell ref="NL1:NP1"/>
    <mergeCell ref="NS1:NV1"/>
    <mergeCell ref="NW1:OA1"/>
    <mergeCell ref="OD1:OG1"/>
    <mergeCell ref="LT1:LX1"/>
    <mergeCell ref="MA1:MD1"/>
    <mergeCell ref="ME1:MI1"/>
    <mergeCell ref="ML1:MO1"/>
    <mergeCell ref="MP1:MT1"/>
    <mergeCell ref="OZ1:PC1"/>
    <mergeCell ref="LE1:LH1"/>
    <mergeCell ref="KI1:KL1"/>
    <mergeCell ref="KM1:KQ1"/>
    <mergeCell ref="KT1:KW1"/>
    <mergeCell ref="KX1:LB1"/>
    <mergeCell ref="IU1:IX1"/>
    <mergeCell ref="IY1:JC1"/>
    <mergeCell ref="JF1:JI1"/>
    <mergeCell ref="JJ1:JN1"/>
    <mergeCell ref="JQ1:JT1"/>
    <mergeCell ref="JU1:JY1"/>
    <mergeCell ref="KB1:KD1"/>
    <mergeCell ref="KE1:KF1"/>
    <mergeCell ref="DS3:DV3"/>
    <mergeCell ref="DW1:EA1"/>
    <mergeCell ref="ED1:EG1"/>
    <mergeCell ref="EH1:EL1"/>
    <mergeCell ref="ED3:EG3"/>
    <mergeCell ref="DA1:DE1"/>
    <mergeCell ref="DH1:DK1"/>
    <mergeCell ref="DL1:DP1"/>
    <mergeCell ref="DH3:DK3"/>
    <mergeCell ref="CW3:CZ3"/>
    <mergeCell ref="BI2:BM2"/>
    <mergeCell ref="BE3:BH3"/>
    <mergeCell ref="BP1:BS1"/>
    <mergeCell ref="BT1:BX1"/>
    <mergeCell ref="X2:AA2"/>
    <mergeCell ref="X3:AA3"/>
    <mergeCell ref="B3:E3"/>
    <mergeCell ref="F1:J1"/>
    <mergeCell ref="B1:E1"/>
    <mergeCell ref="F2:J2"/>
    <mergeCell ref="B2:E2"/>
    <mergeCell ref="M3:P3"/>
    <mergeCell ref="M1:P1"/>
    <mergeCell ref="Q1:U1"/>
    <mergeCell ref="M2:P2"/>
    <mergeCell ref="Q2:U2"/>
    <mergeCell ref="X1:AA1"/>
    <mergeCell ref="BE1:BH1"/>
    <mergeCell ref="BI1:BM1"/>
    <mergeCell ref="BE2:BH2"/>
    <mergeCell ref="AB1:AF1"/>
    <mergeCell ref="AB2:AF2"/>
    <mergeCell ref="AI1:AL1"/>
    <mergeCell ref="GV1:GZ1"/>
    <mergeCell ref="GV2:GZ2"/>
    <mergeCell ref="HN1:HQ1"/>
    <mergeCell ref="HN2:HQ2"/>
    <mergeCell ref="HN3:HQ3"/>
    <mergeCell ref="HC1:HF1"/>
    <mergeCell ref="HG1:HK1"/>
    <mergeCell ref="HR1:HV1"/>
    <mergeCell ref="HC2:HF2"/>
    <mergeCell ref="HG2:HK2"/>
    <mergeCell ref="HR2:HV2"/>
    <mergeCell ref="HC3:HF3"/>
    <mergeCell ref="HY1:IB1"/>
    <mergeCell ref="IC1:IG1"/>
    <mergeCell ref="HY2:IB2"/>
    <mergeCell ref="IC2:IG2"/>
    <mergeCell ref="HY3:IB3"/>
    <mergeCell ref="IJ1:IM1"/>
    <mergeCell ref="IN1:IR1"/>
    <mergeCell ref="IJ2:IM2"/>
    <mergeCell ref="IN2:IR2"/>
    <mergeCell ref="RY1:SB1"/>
    <mergeCell ref="SC1:SG1"/>
    <mergeCell ref="SJ1:SM1"/>
    <mergeCell ref="SN1:SR1"/>
    <mergeCell ref="SU1:SX1"/>
    <mergeCell ref="SY1:TC1"/>
    <mergeCell ref="TF1:TI1"/>
    <mergeCell ref="TJ1:TN1"/>
    <mergeCell ref="RY3:SB3"/>
    <mergeCell ref="SJ3:SM3"/>
    <mergeCell ref="TJ2:TN2"/>
    <mergeCell ref="TQ1:TT1"/>
    <mergeCell ref="TU1:TY1"/>
    <mergeCell ref="UB1:UE1"/>
    <mergeCell ref="UF1:UJ1"/>
    <mergeCell ref="UM1:UP1"/>
    <mergeCell ref="UQ1:UU1"/>
    <mergeCell ref="VT1:VW1"/>
    <mergeCell ref="SU2:SX2"/>
    <mergeCell ref="SU3:SX3"/>
    <mergeCell ref="TU2:TY2"/>
    <mergeCell ref="UB2:UE2"/>
    <mergeCell ref="UF2:UJ2"/>
    <mergeCell ref="TF3:TI3"/>
    <mergeCell ref="TQ3:TT3"/>
    <mergeCell ref="UB3:UE3"/>
    <mergeCell ref="UM2:UP2"/>
    <mergeCell ref="UQ2:UU2"/>
    <mergeCell ref="UM3:UP3"/>
    <mergeCell ref="UX1:VA1"/>
    <mergeCell ref="VB1:VF1"/>
    <mergeCell ref="UX2:VA2"/>
    <mergeCell ref="VB2:VF2"/>
    <mergeCell ref="TQ2:TT2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13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kangda</dc:creator>
  <cp:lastModifiedBy>陳小玨</cp:lastModifiedBy>
  <cp:lastPrinted>2018-04-11T02:01:38Z</cp:lastPrinted>
  <dcterms:created xsi:type="dcterms:W3CDTF">2014-03-03T01:57:24Z</dcterms:created>
  <dcterms:modified xsi:type="dcterms:W3CDTF">2018-04-25T03:02:35Z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97a46287-80bb-4cd7-87cd-f1d719ed0568</vt:lpwstr>
  </property>
</Properties>
</file>