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430" activeTab="0"/>
  </bookViews>
  <sheets>
    <sheet name="106年餘絀表-陳核版" sheetId="1" r:id="rId1"/>
  </sheets>
  <definedNames>
    <definedName name="_xlnm.Print_Area" localSheetId="0">'106年餘絀表-陳核版'!$A$1:$E$69</definedName>
    <definedName name="_xlnm.Print_Titles" localSheetId="0">'106年餘絀表-陳核版'!$1:$5</definedName>
  </definedNames>
  <calcPr fullCalcOnLoad="1"/>
</workbook>
</file>

<file path=xl/comments1.xml><?xml version="1.0" encoding="utf-8"?>
<comments xmlns="http://schemas.openxmlformats.org/spreadsheetml/2006/main">
  <authors>
    <author>林秀鈴</author>
    <author>行政院主計處</author>
  </authors>
  <commentList>
    <comment ref="B10" authorId="0">
      <text>
        <r>
          <rPr>
            <b/>
            <sz val="10"/>
            <rFont val="新細明體"/>
            <family val="1"/>
          </rPr>
          <t>指總預算部分之
應納庫數及待納庫數之納庫數=國庫收到數</t>
        </r>
        <r>
          <rPr>
            <sz val="10"/>
            <rFont val="新細明體"/>
            <family val="1"/>
          </rPr>
          <t xml:space="preserve">
</t>
        </r>
      </text>
    </comment>
    <comment ref="A28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該年度保留庫款支撥數-收回數</t>
        </r>
      </text>
    </comment>
    <comment ref="A29" authorId="0">
      <text>
        <r>
          <rPr>
            <sz val="12"/>
            <rFont val="新細明體"/>
            <family val="1"/>
          </rPr>
          <t>即:現金出納表
     退還以前年度歲入</t>
        </r>
        <r>
          <rPr>
            <sz val="10"/>
            <rFont val="新細明體"/>
            <family val="1"/>
          </rPr>
          <t xml:space="preserve">
</t>
        </r>
      </text>
    </comment>
    <comment ref="A30" authorId="0">
      <text>
        <r>
          <rPr>
            <sz val="12"/>
            <rFont val="新細明體"/>
            <family val="1"/>
          </rPr>
          <t>即現金出納表付項:
預納庫款下之退還數(國庫退還數)</t>
        </r>
        <r>
          <rPr>
            <sz val="10"/>
            <rFont val="新細明體"/>
            <family val="1"/>
          </rPr>
          <t xml:space="preserve">
</t>
        </r>
      </text>
    </comment>
    <comment ref="A41" authorId="0">
      <text>
        <r>
          <rPr>
            <sz val="12"/>
            <rFont val="新細明體"/>
            <family val="1"/>
          </rPr>
          <t>即本年度
待納庫數</t>
        </r>
        <r>
          <rPr>
            <sz val="10"/>
            <rFont val="新細明體"/>
            <family val="1"/>
          </rPr>
          <t xml:space="preserve">
</t>
        </r>
      </text>
    </comment>
    <comment ref="A42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即支出實現數與公庫撥入數分析表本年度部分之材料+存出保證金+其他應收款+外交部本年存入外幣專戶存款金額(舊制放待納庫,新制放預付款)合計</t>
        </r>
      </text>
    </comment>
  </commentList>
</comments>
</file>

<file path=xl/sharedStrings.xml><?xml version="1.0" encoding="utf-8"?>
<sst xmlns="http://schemas.openxmlformats.org/spreadsheetml/2006/main" count="52" uniqueCount="43">
  <si>
    <t xml:space="preserve"> </t>
  </si>
  <si>
    <t>乙、加          項</t>
  </si>
  <si>
    <t>丙、減          項</t>
  </si>
  <si>
    <t>振興經濟擴大公共建設特別決算(100年度)</t>
  </si>
  <si>
    <t xml:space="preserve">     2.國庫直接退還以前年度歲入</t>
  </si>
  <si>
    <t xml:space="preserve">     3.國庫直接退還預收款</t>
  </si>
  <si>
    <t xml:space="preserve">     5.本年度總決算債務償還支出</t>
  </si>
  <si>
    <t>國軍老舊眷村改建特別決算</t>
  </si>
  <si>
    <t xml:space="preserve"> 一、本年度國庫列支總決算不計之支出</t>
  </si>
  <si>
    <t>總決算－本年度</t>
  </si>
  <si>
    <t>石門水庫及其集水區整治計畫第2期特別
決算</t>
  </si>
  <si>
    <t xml:space="preserve"> 二、總決算列支而國庫尚未撥付部分</t>
  </si>
  <si>
    <t xml:space="preserve">        本年度歲出保留國庫未撥款</t>
  </si>
  <si>
    <t xml:space="preserve"> 二、總決算列收而國庫尚未收到部分</t>
  </si>
  <si>
    <t>丁、本年度國庫收支餘絀</t>
  </si>
  <si>
    <t xml:space="preserve">     4.特別決算支出       </t>
  </si>
  <si>
    <t>單位：新臺幣元</t>
  </si>
  <si>
    <t>甲、本年度歲入歲出餘絀</t>
  </si>
  <si>
    <t xml:space="preserve"> 一、本年度國庫列收總決算不計之收入</t>
  </si>
  <si>
    <t xml:space="preserve">     1.各機關解繳以前年度歲入</t>
  </si>
  <si>
    <t xml:space="preserve">     2.解繳剔除經費</t>
  </si>
  <si>
    <t xml:space="preserve">     4.預收款</t>
  </si>
  <si>
    <t xml:space="preserve">     5.特別決算收入       </t>
  </si>
  <si>
    <t>流域綜合治理計畫第1期特別決算</t>
  </si>
  <si>
    <t xml:space="preserve">     6.債務舉借收入        </t>
  </si>
  <si>
    <t>總決算－以前年度</t>
  </si>
  <si>
    <t xml:space="preserve">        本年度歲入保留款尚未解繳國庫數</t>
  </si>
  <si>
    <t xml:space="preserve"> 三、各機關尚未繳庫款</t>
  </si>
  <si>
    <t xml:space="preserve">     1.本年度歲入已收尚未繳庫部分</t>
  </si>
  <si>
    <t>總決算餘絀與公庫餘絀分析表</t>
  </si>
  <si>
    <t xml:space="preserve">     3.各機關解繳以前年度歲出賸餘</t>
  </si>
  <si>
    <t xml:space="preserve">     2.本年度支出賸餘尚未繳庫部分</t>
  </si>
  <si>
    <t>中央政府總決算</t>
  </si>
  <si>
    <t>摘                    要</t>
  </si>
  <si>
    <t>金                            額</t>
  </si>
  <si>
    <t>說        明</t>
  </si>
  <si>
    <t>小       計</t>
  </si>
  <si>
    <t>合       計</t>
  </si>
  <si>
    <t>總       計</t>
  </si>
  <si>
    <t xml:space="preserve">     1.國庫支付各機關以前年度支出</t>
  </si>
  <si>
    <t>流域綜合治理計畫第2期特別決算</t>
  </si>
  <si>
    <t>流域綜合治理計畫第2期特別決算</t>
  </si>
  <si>
    <t xml:space="preserve">                                     中華民國106年12月31日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</si>
</sst>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0.0000_);[Red]\(0.0000\)"/>
    <numFmt numFmtId="181" formatCode="#,##0.00;\-#,##0.00;&quot;…&quot;"/>
    <numFmt numFmtId="182" formatCode="#,##0.00_ "/>
    <numFmt numFmtId="183" formatCode="#,##0.00_);[Red]\(#,##0.00\)"/>
    <numFmt numFmtId="184" formatCode="#,##0.00_ ;[Red]\-#,##0.00\ "/>
  </numFmts>
  <fonts count="7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sz val="9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新細明體"/>
      <family val="1"/>
    </font>
    <font>
      <sz val="11"/>
      <color indexed="8"/>
      <name val="Arial"/>
      <family val="2"/>
    </font>
    <font>
      <sz val="8"/>
      <color indexed="8"/>
      <name val="新細明體"/>
      <family val="1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7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新細明體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新細明體"/>
      <family val="1"/>
    </font>
    <font>
      <sz val="11"/>
      <color theme="1"/>
      <name val="Arial"/>
      <family val="2"/>
    </font>
    <font>
      <sz val="8"/>
      <color theme="1"/>
      <name val="新細明體"/>
      <family val="1"/>
    </font>
    <font>
      <sz val="13"/>
      <color theme="1"/>
      <name val="標楷體"/>
      <family val="4"/>
    </font>
    <font>
      <sz val="16"/>
      <color theme="1"/>
      <name val="標楷體"/>
      <family val="4"/>
    </font>
    <font>
      <sz val="17"/>
      <color theme="1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6" fillId="0" borderId="0" xfId="0" applyFont="1" applyFill="1" applyAlignment="1">
      <alignment/>
    </xf>
    <xf numFmtId="0" fontId="57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centerContinuous" vertical="center"/>
    </xf>
    <xf numFmtId="0" fontId="57" fillId="0" borderId="11" xfId="0" applyFont="1" applyFill="1" applyBorder="1" applyAlignment="1">
      <alignment horizontal="centerContinuous" vertical="center"/>
    </xf>
    <xf numFmtId="0" fontId="58" fillId="0" borderId="0" xfId="0" applyFont="1" applyFill="1" applyAlignment="1">
      <alignment/>
    </xf>
    <xf numFmtId="0" fontId="57" fillId="0" borderId="12" xfId="0" applyFont="1" applyFill="1" applyBorder="1" applyAlignment="1" quotePrefix="1">
      <alignment horizontal="center" vertical="center"/>
    </xf>
    <xf numFmtId="177" fontId="59" fillId="0" borderId="13" xfId="0" applyNumberFormat="1" applyFont="1" applyFill="1" applyBorder="1" applyAlignment="1">
      <alignment vertical="center"/>
    </xf>
    <xf numFmtId="43" fontId="60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178" fontId="62" fillId="0" borderId="11" xfId="0" applyNumberFormat="1" applyFont="1" applyFill="1" applyBorder="1" applyAlignment="1">
      <alignment vertical="center" shrinkToFit="1"/>
    </xf>
    <xf numFmtId="49" fontId="59" fillId="0" borderId="0" xfId="0" applyNumberFormat="1" applyFont="1" applyFill="1" applyAlignment="1">
      <alignment horizontal="left" vertical="center"/>
    </xf>
    <xf numFmtId="43" fontId="61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 vertical="center"/>
    </xf>
    <xf numFmtId="178" fontId="63" fillId="0" borderId="11" xfId="0" applyNumberFormat="1" applyFont="1" applyFill="1" applyBorder="1" applyAlignment="1">
      <alignment vertical="center" shrinkToFit="1"/>
    </xf>
    <xf numFmtId="181" fontId="62" fillId="0" borderId="11" xfId="0" applyNumberFormat="1" applyFont="1" applyFill="1" applyBorder="1" applyAlignment="1">
      <alignment vertical="center"/>
    </xf>
    <xf numFmtId="177" fontId="59" fillId="0" borderId="0" xfId="0" applyNumberFormat="1" applyFont="1" applyFill="1" applyAlignment="1">
      <alignment vertical="center"/>
    </xf>
    <xf numFmtId="0" fontId="64" fillId="0" borderId="11" xfId="0" applyFont="1" applyFill="1" applyBorder="1" applyAlignment="1" quotePrefix="1">
      <alignment horizontal="left" vertical="center" wrapText="1"/>
    </xf>
    <xf numFmtId="0" fontId="64" fillId="0" borderId="11" xfId="0" applyFont="1" applyFill="1" applyBorder="1" applyAlignment="1">
      <alignment horizontal="left" vertical="center" wrapText="1"/>
    </xf>
    <xf numFmtId="177" fontId="65" fillId="0" borderId="0" xfId="0" applyNumberFormat="1" applyFont="1" applyFill="1" applyAlignment="1">
      <alignment vertical="center" shrinkToFit="1"/>
    </xf>
    <xf numFmtId="0" fontId="64" fillId="0" borderId="11" xfId="0" applyFont="1" applyFill="1" applyBorder="1" applyAlignment="1">
      <alignment horizontal="left" vertical="center" wrapText="1" indent="2"/>
    </xf>
    <xf numFmtId="0" fontId="64" fillId="0" borderId="11" xfId="0" applyFont="1" applyFill="1" applyBorder="1" applyAlignment="1">
      <alignment horizontal="left" vertical="center" shrinkToFit="1"/>
    </xf>
    <xf numFmtId="0" fontId="63" fillId="0" borderId="11" xfId="0" applyFont="1" applyFill="1" applyBorder="1" applyAlignment="1">
      <alignment horizontal="left" vertical="center" shrinkToFit="1"/>
    </xf>
    <xf numFmtId="0" fontId="64" fillId="0" borderId="11" xfId="0" applyFont="1" applyFill="1" applyBorder="1" applyAlignment="1" quotePrefix="1">
      <alignment horizontal="left" vertical="center" wrapText="1" shrinkToFit="1"/>
    </xf>
    <xf numFmtId="0" fontId="64" fillId="0" borderId="11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vertical="center"/>
    </xf>
    <xf numFmtId="177" fontId="65" fillId="0" borderId="0" xfId="0" applyNumberFormat="1" applyFont="1" applyFill="1" applyBorder="1" applyAlignment="1">
      <alignment vertical="center" shrinkToFit="1"/>
    </xf>
    <xf numFmtId="0" fontId="61" fillId="0" borderId="0" xfId="0" applyFont="1" applyFill="1" applyBorder="1" applyAlignment="1">
      <alignment vertical="center"/>
    </xf>
    <xf numFmtId="0" fontId="64" fillId="0" borderId="15" xfId="0" applyFont="1" applyFill="1" applyBorder="1" applyAlignment="1">
      <alignment horizontal="left" vertical="center" wrapText="1" indent="2"/>
    </xf>
    <xf numFmtId="178" fontId="63" fillId="0" borderId="15" xfId="0" applyNumberFormat="1" applyFont="1" applyFill="1" applyBorder="1" applyAlignment="1">
      <alignment vertical="center" shrinkToFit="1"/>
    </xf>
    <xf numFmtId="178" fontId="62" fillId="0" borderId="15" xfId="0" applyNumberFormat="1" applyFont="1" applyFill="1" applyBorder="1" applyAlignment="1">
      <alignment vertical="center" shrinkToFit="1"/>
    </xf>
    <xf numFmtId="177" fontId="65" fillId="0" borderId="10" xfId="0" applyNumberFormat="1" applyFont="1" applyFill="1" applyBorder="1" applyAlignment="1">
      <alignment vertical="center" shrinkToFit="1"/>
    </xf>
    <xf numFmtId="178" fontId="63" fillId="0" borderId="11" xfId="0" applyNumberFormat="1" applyFont="1" applyFill="1" applyBorder="1" applyAlignment="1">
      <alignment vertical="center"/>
    </xf>
    <xf numFmtId="0" fontId="61" fillId="0" borderId="11" xfId="0" applyFont="1" applyFill="1" applyBorder="1" applyAlignment="1">
      <alignment shrinkToFit="1"/>
    </xf>
    <xf numFmtId="178" fontId="62" fillId="0" borderId="11" xfId="0" applyNumberFormat="1" applyFont="1" applyFill="1" applyBorder="1" applyAlignment="1">
      <alignment shrinkToFit="1"/>
    </xf>
    <xf numFmtId="177" fontId="66" fillId="0" borderId="0" xfId="0" applyNumberFormat="1" applyFont="1" applyFill="1" applyAlignment="1">
      <alignment horizontal="left" vertical="top"/>
    </xf>
    <xf numFmtId="177" fontId="66" fillId="0" borderId="0" xfId="0" applyNumberFormat="1" applyFont="1" applyFill="1" applyAlignment="1" quotePrefix="1">
      <alignment horizontal="left" vertical="top"/>
    </xf>
    <xf numFmtId="178" fontId="65" fillId="0" borderId="11" xfId="0" applyNumberFormat="1" applyFont="1" applyFill="1" applyBorder="1" applyAlignment="1">
      <alignment shrinkToFit="1"/>
    </xf>
    <xf numFmtId="0" fontId="66" fillId="0" borderId="16" xfId="0" applyFont="1" applyFill="1" applyBorder="1" applyAlignment="1">
      <alignment horizontal="left" vertical="top"/>
    </xf>
    <xf numFmtId="178" fontId="61" fillId="0" borderId="11" xfId="0" applyNumberFormat="1" applyFont="1" applyFill="1" applyBorder="1" applyAlignment="1">
      <alignment shrinkToFit="1"/>
    </xf>
    <xf numFmtId="0" fontId="61" fillId="0" borderId="15" xfId="0" applyFont="1" applyFill="1" applyBorder="1" applyAlignment="1">
      <alignment shrinkToFit="1"/>
    </xf>
    <xf numFmtId="178" fontId="61" fillId="0" borderId="15" xfId="0" applyNumberFormat="1" applyFont="1" applyFill="1" applyBorder="1" applyAlignment="1">
      <alignment shrinkToFit="1"/>
    </xf>
    <xf numFmtId="0" fontId="66" fillId="0" borderId="17" xfId="0" applyFont="1" applyFill="1" applyBorder="1" applyAlignment="1">
      <alignment horizontal="left" vertical="top"/>
    </xf>
    <xf numFmtId="0" fontId="64" fillId="0" borderId="0" xfId="0" applyFont="1" applyFill="1" applyAlignment="1">
      <alignment/>
    </xf>
    <xf numFmtId="177" fontId="59" fillId="0" borderId="0" xfId="0" applyNumberFormat="1" applyFont="1" applyFill="1" applyBorder="1" applyAlignment="1">
      <alignment vertical="center"/>
    </xf>
    <xf numFmtId="177" fontId="66" fillId="0" borderId="0" xfId="0" applyNumberFormat="1" applyFont="1" applyFill="1" applyAlignment="1" quotePrefix="1">
      <alignment horizontal="left"/>
    </xf>
    <xf numFmtId="0" fontId="67" fillId="0" borderId="18" xfId="0" applyFont="1" applyFill="1" applyBorder="1" applyAlignment="1">
      <alignment horizontal="left" vertical="center" shrinkToFit="1"/>
    </xf>
    <xf numFmtId="178" fontId="62" fillId="0" borderId="18" xfId="0" applyNumberFormat="1" applyFont="1" applyFill="1" applyBorder="1" applyAlignment="1">
      <alignment shrinkToFit="1"/>
    </xf>
    <xf numFmtId="0" fontId="67" fillId="0" borderId="11" xfId="0" applyFont="1" applyFill="1" applyBorder="1" applyAlignment="1">
      <alignment horizontal="left" vertical="center" shrinkToFit="1"/>
    </xf>
    <xf numFmtId="181" fontId="63" fillId="0" borderId="11" xfId="0" applyNumberFormat="1" applyFont="1" applyFill="1" applyBorder="1" applyAlignment="1">
      <alignment vertical="center"/>
    </xf>
    <xf numFmtId="0" fontId="58" fillId="0" borderId="11" xfId="0" applyFont="1" applyFill="1" applyBorder="1" applyAlignment="1" quotePrefix="1">
      <alignment horizontal="left" vertical="center"/>
    </xf>
    <xf numFmtId="0" fontId="58" fillId="0" borderId="11" xfId="0" applyFont="1" applyFill="1" applyBorder="1" applyAlignment="1" quotePrefix="1">
      <alignment horizontal="left" vertical="center" shrinkToFit="1"/>
    </xf>
    <xf numFmtId="181" fontId="8" fillId="0" borderId="18" xfId="0" applyNumberFormat="1" applyFont="1" applyFill="1" applyBorder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57" fillId="0" borderId="11" xfId="0" applyFont="1" applyFill="1" applyBorder="1" applyAlignment="1" quotePrefix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 quotePrefix="1">
      <alignment horizontal="center" vertical="center"/>
    </xf>
    <xf numFmtId="0" fontId="57" fillId="0" borderId="17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19050</xdr:rowOff>
    </xdr:from>
    <xdr:to>
      <xdr:col>4</xdr:col>
      <xdr:colOff>1085850</xdr:colOff>
      <xdr:row>8</xdr:row>
      <xdr:rowOff>200025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496050" y="1295400"/>
          <a:ext cx="106680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總決算本年度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歲入：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1,921,298,869,205.29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歲出：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1,930,977,608,312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元，兩抵餘絀如列數。</a:t>
          </a:r>
        </a:p>
      </xdr:txBody>
    </xdr:sp>
    <xdr:clientData/>
  </xdr:twoCellAnchor>
  <xdr:twoCellAnchor>
    <xdr:from>
      <xdr:col>4</xdr:col>
      <xdr:colOff>47625</xdr:colOff>
      <xdr:row>42</xdr:row>
      <xdr:rowOff>57150</xdr:rowOff>
    </xdr:from>
    <xdr:to>
      <xdr:col>5</xdr:col>
      <xdr:colOff>0</xdr:colOff>
      <xdr:row>45</xdr:row>
      <xdr:rowOff>85725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524625" y="12468225"/>
          <a:ext cx="11906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國庫本年度實收：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2,038,437,308,530.44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國庫本年度實支：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2,034,394,067,947.84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，收支相抵如列數。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showGridLines="0" tabSelected="1" zoomScale="148" zoomScaleNormal="148" zoomScaleSheetLayoutView="100" zoomScalePageLayoutView="0" workbookViewId="0" topLeftCell="A1">
      <pane ySplit="5" topLeftCell="A39" activePane="bottomLeft" state="frozen"/>
      <selection pane="topLeft" activeCell="A1" sqref="A1"/>
      <selection pane="bottomLeft" activeCell="F43" sqref="F43"/>
    </sheetView>
  </sheetViews>
  <sheetFormatPr defaultColWidth="9.00390625" defaultRowHeight="16.5"/>
  <cols>
    <col min="1" max="1" width="38.25390625" style="46" customWidth="1"/>
    <col min="2" max="2" width="14.75390625" style="46" customWidth="1"/>
    <col min="3" max="3" width="15.625" style="46" customWidth="1"/>
    <col min="4" max="4" width="16.375" style="46" customWidth="1"/>
    <col min="5" max="5" width="16.25390625" style="46" customWidth="1"/>
    <col min="6" max="6" width="19.00390625" style="46" customWidth="1"/>
    <col min="7" max="16384" width="9.00390625" style="46" customWidth="1"/>
  </cols>
  <sheetData>
    <row r="1" spans="1:5" s="1" customFormat="1" ht="21.75" customHeight="1">
      <c r="A1" s="56" t="s">
        <v>32</v>
      </c>
      <c r="B1" s="56"/>
      <c r="C1" s="56"/>
      <c r="D1" s="56"/>
      <c r="E1" s="56"/>
    </row>
    <row r="2" spans="1:5" s="1" customFormat="1" ht="21" customHeight="1">
      <c r="A2" s="57" t="s">
        <v>29</v>
      </c>
      <c r="B2" s="57"/>
      <c r="C2" s="57"/>
      <c r="D2" s="57"/>
      <c r="E2" s="57"/>
    </row>
    <row r="3" spans="1:5" s="1" customFormat="1" ht="17.25" customHeight="1">
      <c r="A3" s="2" t="s">
        <v>42</v>
      </c>
      <c r="B3" s="3"/>
      <c r="C3" s="4"/>
      <c r="D3" s="4"/>
      <c r="E3" s="5" t="s">
        <v>16</v>
      </c>
    </row>
    <row r="4" spans="1:5" s="8" customFormat="1" ht="20.25" customHeight="1">
      <c r="A4" s="58" t="s">
        <v>33</v>
      </c>
      <c r="B4" s="6" t="s">
        <v>34</v>
      </c>
      <c r="C4" s="6"/>
      <c r="D4" s="7"/>
      <c r="E4" s="60" t="s">
        <v>35</v>
      </c>
    </row>
    <row r="5" spans="1:5" s="8" customFormat="1" ht="20.25" customHeight="1">
      <c r="A5" s="59"/>
      <c r="B5" s="9" t="s">
        <v>36</v>
      </c>
      <c r="C5" s="9" t="s">
        <v>37</v>
      </c>
      <c r="D5" s="9" t="s">
        <v>38</v>
      </c>
      <c r="E5" s="61"/>
    </row>
    <row r="6" spans="1:6" s="12" customFormat="1" ht="28.5" customHeight="1">
      <c r="A6" s="49" t="s">
        <v>17</v>
      </c>
      <c r="B6" s="50" t="s">
        <v>0</v>
      </c>
      <c r="C6" s="50" t="s">
        <v>0</v>
      </c>
      <c r="D6" s="55">
        <f>1921298869205.29-1930977608312</f>
        <v>-9678739106.70996</v>
      </c>
      <c r="E6" s="10"/>
      <c r="F6" s="11" t="s">
        <v>0</v>
      </c>
    </row>
    <row r="7" spans="1:6" s="12" customFormat="1" ht="33" customHeight="1">
      <c r="A7" s="51"/>
      <c r="B7" s="37"/>
      <c r="C7" s="37"/>
      <c r="D7" s="52"/>
      <c r="E7" s="47"/>
      <c r="F7" s="11"/>
    </row>
    <row r="8" spans="1:6" s="16" customFormat="1" ht="27.75" customHeight="1">
      <c r="A8" s="51" t="s">
        <v>1</v>
      </c>
      <c r="B8" s="13"/>
      <c r="C8" s="13"/>
      <c r="D8" s="52">
        <f>SUM(C9:C24)</f>
        <v>200176887446.31</v>
      </c>
      <c r="E8" s="14"/>
      <c r="F8" s="15"/>
    </row>
    <row r="9" spans="1:6" s="16" customFormat="1" ht="27.75" customHeight="1">
      <c r="A9" s="53" t="s">
        <v>18</v>
      </c>
      <c r="B9" s="17"/>
      <c r="C9" s="17">
        <f>SUM(B10:B22)</f>
        <v>155299617693.31</v>
      </c>
      <c r="D9" s="18"/>
      <c r="E9" s="19"/>
      <c r="F9" s="15"/>
    </row>
    <row r="10" spans="1:5" s="16" customFormat="1" ht="22.5" customHeight="1">
      <c r="A10" s="20" t="s">
        <v>19</v>
      </c>
      <c r="B10" s="17">
        <v>25052396079.5</v>
      </c>
      <c r="C10" s="17"/>
      <c r="D10" s="18"/>
      <c r="E10" s="19"/>
    </row>
    <row r="11" spans="1:5" s="16" customFormat="1" ht="22.5" customHeight="1">
      <c r="A11" s="21" t="s">
        <v>20</v>
      </c>
      <c r="B11" s="17">
        <v>11920</v>
      </c>
      <c r="C11" s="17"/>
      <c r="D11" s="18"/>
      <c r="E11" s="22"/>
    </row>
    <row r="12" spans="1:5" s="16" customFormat="1" ht="22.5" customHeight="1">
      <c r="A12" s="20" t="s">
        <v>30</v>
      </c>
      <c r="B12" s="17">
        <v>2984443191.81</v>
      </c>
      <c r="C12" s="17"/>
      <c r="D12" s="18"/>
      <c r="E12" s="19"/>
    </row>
    <row r="13" spans="1:5" s="16" customFormat="1" ht="21" customHeight="1">
      <c r="A13" s="21" t="s">
        <v>21</v>
      </c>
      <c r="B13" s="17">
        <v>57252235</v>
      </c>
      <c r="C13" s="17"/>
      <c r="D13" s="18"/>
      <c r="E13" s="22"/>
    </row>
    <row r="14" spans="1:5" s="16" customFormat="1" ht="21" customHeight="1">
      <c r="A14" s="20" t="s">
        <v>22</v>
      </c>
      <c r="B14" s="17"/>
      <c r="C14" s="17"/>
      <c r="D14" s="18"/>
      <c r="E14" s="22"/>
    </row>
    <row r="15" spans="1:5" s="16" customFormat="1" ht="21" customHeight="1">
      <c r="A15" s="23" t="s">
        <v>7</v>
      </c>
      <c r="B15" s="17">
        <v>9215662393</v>
      </c>
      <c r="C15" s="17"/>
      <c r="D15" s="18"/>
      <c r="E15" s="22"/>
    </row>
    <row r="16" spans="1:5" s="16" customFormat="1" ht="21" customHeight="1">
      <c r="A16" s="23" t="s">
        <v>41</v>
      </c>
      <c r="B16" s="17">
        <v>19996219905</v>
      </c>
      <c r="C16" s="17"/>
      <c r="D16" s="18"/>
      <c r="E16" s="22"/>
    </row>
    <row r="17" spans="1:5" s="16" customFormat="1" ht="24" customHeight="1">
      <c r="A17" s="20" t="s">
        <v>24</v>
      </c>
      <c r="B17" s="17"/>
      <c r="C17" s="17"/>
      <c r="D17" s="18"/>
      <c r="E17" s="22"/>
    </row>
    <row r="18" spans="1:5" s="16" customFormat="1" ht="21" customHeight="1">
      <c r="A18" s="23" t="s">
        <v>9</v>
      </c>
      <c r="B18" s="17">
        <v>83006555675</v>
      </c>
      <c r="C18" s="17"/>
      <c r="D18" s="18"/>
      <c r="E18" s="22"/>
    </row>
    <row r="19" spans="1:5" s="16" customFormat="1" ht="21" customHeight="1">
      <c r="A19" s="23" t="s">
        <v>25</v>
      </c>
      <c r="B19" s="17">
        <v>8985389029</v>
      </c>
      <c r="C19" s="17"/>
      <c r="D19" s="18"/>
      <c r="E19" s="22"/>
    </row>
    <row r="20" spans="1:5" s="16" customFormat="1" ht="32.25" customHeight="1">
      <c r="A20" s="23" t="s">
        <v>10</v>
      </c>
      <c r="B20" s="17">
        <v>506570915</v>
      </c>
      <c r="C20" s="17"/>
      <c r="D20" s="18"/>
      <c r="E20" s="22"/>
    </row>
    <row r="21" spans="1:5" s="16" customFormat="1" ht="21" customHeight="1">
      <c r="A21" s="23" t="s">
        <v>3</v>
      </c>
      <c r="B21" s="17">
        <v>2495116350</v>
      </c>
      <c r="C21" s="17"/>
      <c r="D21" s="18"/>
      <c r="E21" s="22"/>
    </row>
    <row r="22" spans="1:5" s="16" customFormat="1" ht="21" customHeight="1">
      <c r="A22" s="23" t="s">
        <v>40</v>
      </c>
      <c r="B22" s="17">
        <v>3000000000</v>
      </c>
      <c r="C22" s="17"/>
      <c r="D22" s="18"/>
      <c r="E22" s="22"/>
    </row>
    <row r="23" spans="1:5" s="16" customFormat="1" ht="29.25" customHeight="1">
      <c r="A23" s="54" t="s">
        <v>11</v>
      </c>
      <c r="B23" s="17"/>
      <c r="C23" s="17">
        <f>B24</f>
        <v>44877269753</v>
      </c>
      <c r="D23" s="18"/>
      <c r="E23" s="22"/>
    </row>
    <row r="24" spans="1:5" s="16" customFormat="1" ht="21" customHeight="1">
      <c r="A24" s="24" t="s">
        <v>12</v>
      </c>
      <c r="B24" s="17">
        <v>44877269753</v>
      </c>
      <c r="C24" s="17"/>
      <c r="D24" s="18"/>
      <c r="E24" s="22"/>
    </row>
    <row r="25" spans="1:5" s="16" customFormat="1" ht="9" customHeight="1">
      <c r="A25" s="25"/>
      <c r="B25" s="17"/>
      <c r="C25" s="17"/>
      <c r="D25" s="18"/>
      <c r="E25" s="22"/>
    </row>
    <row r="26" spans="1:5" s="16" customFormat="1" ht="33.75" customHeight="1">
      <c r="A26" s="51" t="s">
        <v>2</v>
      </c>
      <c r="B26" s="17"/>
      <c r="C26" s="17"/>
      <c r="D26" s="52">
        <f>SUM(C27:C40)</f>
        <v>186454907757</v>
      </c>
      <c r="E26" s="22"/>
    </row>
    <row r="27" spans="1:5" s="16" customFormat="1" ht="29.25" customHeight="1">
      <c r="A27" s="53" t="s">
        <v>8</v>
      </c>
      <c r="B27" s="17"/>
      <c r="C27" s="17">
        <f>SUM(B28:B37)</f>
        <v>145903058177.84</v>
      </c>
      <c r="D27" s="13"/>
      <c r="E27" s="22"/>
    </row>
    <row r="28" spans="1:5" s="16" customFormat="1" ht="22.5" customHeight="1">
      <c r="A28" s="26" t="s">
        <v>39</v>
      </c>
      <c r="B28" s="17">
        <v>31474685137</v>
      </c>
      <c r="C28" s="17"/>
      <c r="D28" s="13"/>
      <c r="E28" s="22"/>
    </row>
    <row r="29" spans="1:5" s="16" customFormat="1" ht="22.5" customHeight="1">
      <c r="A29" s="27" t="s">
        <v>4</v>
      </c>
      <c r="B29" s="17">
        <v>3724813428</v>
      </c>
      <c r="C29" s="13"/>
      <c r="D29" s="28"/>
      <c r="E29" s="22"/>
    </row>
    <row r="30" spans="1:5" s="16" customFormat="1" ht="22.5" customHeight="1">
      <c r="A30" s="27" t="s">
        <v>5</v>
      </c>
      <c r="B30" s="17">
        <f>3916282647.84-B29</f>
        <v>191469219.84000015</v>
      </c>
      <c r="C30" s="13"/>
      <c r="D30" s="13"/>
      <c r="E30" s="29"/>
    </row>
    <row r="31" spans="1:5" s="16" customFormat="1" ht="22.5" customHeight="1">
      <c r="A31" s="20" t="s">
        <v>15</v>
      </c>
      <c r="B31" s="17"/>
      <c r="C31" s="17"/>
      <c r="D31" s="18"/>
      <c r="E31" s="29"/>
    </row>
    <row r="32" spans="1:5" s="30" customFormat="1" ht="21" customHeight="1">
      <c r="A32" s="23" t="s">
        <v>7</v>
      </c>
      <c r="B32" s="17">
        <v>8765401851</v>
      </c>
      <c r="C32" s="17"/>
      <c r="D32" s="13"/>
      <c r="E32" s="29"/>
    </row>
    <row r="33" spans="1:5" s="16" customFormat="1" ht="30.75" customHeight="1">
      <c r="A33" s="23" t="s">
        <v>10</v>
      </c>
      <c r="B33" s="17">
        <v>562449483</v>
      </c>
      <c r="C33" s="17"/>
      <c r="D33" s="13"/>
      <c r="E33" s="29"/>
    </row>
    <row r="34" spans="1:5" s="16" customFormat="1" ht="21" customHeight="1">
      <c r="A34" s="23" t="s">
        <v>3</v>
      </c>
      <c r="B34" s="17">
        <v>2702213699</v>
      </c>
      <c r="C34" s="17"/>
      <c r="D34" s="13"/>
      <c r="E34" s="29"/>
    </row>
    <row r="35" spans="1:5" s="16" customFormat="1" ht="21.75" customHeight="1">
      <c r="A35" s="23" t="s">
        <v>23</v>
      </c>
      <c r="B35" s="17">
        <v>107670611</v>
      </c>
      <c r="C35" s="17"/>
      <c r="D35" s="13"/>
      <c r="E35" s="29"/>
    </row>
    <row r="36" spans="1:5" s="16" customFormat="1" ht="21.75" customHeight="1">
      <c r="A36" s="31" t="s">
        <v>41</v>
      </c>
      <c r="B36" s="32">
        <v>24074354749</v>
      </c>
      <c r="C36" s="32"/>
      <c r="D36" s="33"/>
      <c r="E36" s="34"/>
    </row>
    <row r="37" spans="1:5" s="16" customFormat="1" ht="21" customHeight="1">
      <c r="A37" s="21" t="s">
        <v>6</v>
      </c>
      <c r="B37" s="17">
        <v>74300000000</v>
      </c>
      <c r="C37" s="17"/>
      <c r="D37" s="13"/>
      <c r="E37" s="22"/>
    </row>
    <row r="38" spans="1:5" s="16" customFormat="1" ht="27.75" customHeight="1">
      <c r="A38" s="53" t="s">
        <v>13</v>
      </c>
      <c r="B38" s="17"/>
      <c r="C38" s="35">
        <f>B39</f>
        <v>37123392594.16</v>
      </c>
      <c r="D38" s="13"/>
      <c r="E38" s="22"/>
    </row>
    <row r="39" spans="1:5" s="16" customFormat="1" ht="21" customHeight="1">
      <c r="A39" s="24" t="s">
        <v>26</v>
      </c>
      <c r="B39" s="17">
        <v>37123392594.16</v>
      </c>
      <c r="C39" s="13"/>
      <c r="D39" s="13"/>
      <c r="E39" s="22"/>
    </row>
    <row r="40" spans="1:5" s="16" customFormat="1" ht="27.75" customHeight="1">
      <c r="A40" s="53" t="s">
        <v>27</v>
      </c>
      <c r="B40" s="17"/>
      <c r="C40" s="17">
        <f>SUM(B41:B42)</f>
        <v>3428456985</v>
      </c>
      <c r="D40" s="13"/>
      <c r="E40" s="22"/>
    </row>
    <row r="41" spans="1:5" s="16" customFormat="1" ht="21" customHeight="1">
      <c r="A41" s="24" t="s">
        <v>28</v>
      </c>
      <c r="B41" s="17">
        <v>1037785774</v>
      </c>
      <c r="C41" s="13"/>
      <c r="D41" s="13"/>
      <c r="E41" s="22"/>
    </row>
    <row r="42" spans="1:5" s="16" customFormat="1" ht="21" customHeight="1">
      <c r="A42" s="24" t="s">
        <v>31</v>
      </c>
      <c r="B42" s="17">
        <v>2390671211</v>
      </c>
      <c r="C42" s="17"/>
      <c r="D42" s="13"/>
      <c r="E42" s="22"/>
    </row>
    <row r="43" spans="1:6" s="12" customFormat="1" ht="27" customHeight="1">
      <c r="A43" s="51" t="s">
        <v>14</v>
      </c>
      <c r="B43" s="13"/>
      <c r="C43" s="13"/>
      <c r="D43" s="52">
        <v>4043240582.6000366</v>
      </c>
      <c r="E43" s="48"/>
      <c r="F43" s="11" t="s">
        <v>0</v>
      </c>
    </row>
    <row r="44" spans="1:6" s="12" customFormat="1" ht="21" customHeight="1">
      <c r="A44" s="36"/>
      <c r="B44" s="37"/>
      <c r="C44" s="37"/>
      <c r="D44" s="37"/>
      <c r="E44" s="38"/>
      <c r="F44" s="11" t="s">
        <v>0</v>
      </c>
    </row>
    <row r="45" spans="1:6" s="12" customFormat="1" ht="21" customHeight="1">
      <c r="A45" s="36"/>
      <c r="B45" s="37"/>
      <c r="C45" s="37"/>
      <c r="D45" s="37"/>
      <c r="E45" s="39"/>
      <c r="F45" s="11"/>
    </row>
    <row r="46" spans="1:6" s="12" customFormat="1" ht="21.75" customHeight="1">
      <c r="A46" s="36"/>
      <c r="B46" s="40"/>
      <c r="C46" s="40"/>
      <c r="D46" s="40"/>
      <c r="E46" s="38"/>
      <c r="F46" s="11" t="s">
        <v>0</v>
      </c>
    </row>
    <row r="47" spans="1:6" s="12" customFormat="1" ht="21.75" customHeight="1">
      <c r="A47" s="36"/>
      <c r="B47" s="40"/>
      <c r="C47" s="40"/>
      <c r="D47" s="40"/>
      <c r="E47" s="41"/>
      <c r="F47" s="11"/>
    </row>
    <row r="48" spans="1:6" s="12" customFormat="1" ht="21.75" customHeight="1">
      <c r="A48" s="36"/>
      <c r="B48" s="40"/>
      <c r="C48" s="40"/>
      <c r="D48" s="40"/>
      <c r="E48" s="41"/>
      <c r="F48" s="11"/>
    </row>
    <row r="49" spans="1:6" s="12" customFormat="1" ht="21.75" customHeight="1">
      <c r="A49" s="36"/>
      <c r="B49" s="40"/>
      <c r="C49" s="40"/>
      <c r="D49" s="40"/>
      <c r="E49" s="41"/>
      <c r="F49" s="11"/>
    </row>
    <row r="50" spans="1:6" s="12" customFormat="1" ht="21.75" customHeight="1">
      <c r="A50" s="36"/>
      <c r="B50" s="40"/>
      <c r="C50" s="40"/>
      <c r="D50" s="40"/>
      <c r="E50" s="41"/>
      <c r="F50" s="11"/>
    </row>
    <row r="51" spans="1:6" s="12" customFormat="1" ht="21.75" customHeight="1">
      <c r="A51" s="36"/>
      <c r="B51" s="40"/>
      <c r="C51" s="40"/>
      <c r="D51" s="40"/>
      <c r="E51" s="41"/>
      <c r="F51" s="11"/>
    </row>
    <row r="52" spans="1:6" s="12" customFormat="1" ht="21.75" customHeight="1">
      <c r="A52" s="36"/>
      <c r="B52" s="40"/>
      <c r="C52" s="40"/>
      <c r="D52" s="40"/>
      <c r="E52" s="41"/>
      <c r="F52" s="11"/>
    </row>
    <row r="53" spans="1:6" s="12" customFormat="1" ht="21.75" customHeight="1">
      <c r="A53" s="36"/>
      <c r="B53" s="40"/>
      <c r="C53" s="40"/>
      <c r="D53" s="40"/>
      <c r="E53" s="41"/>
      <c r="F53" s="11"/>
    </row>
    <row r="54" spans="1:6" s="12" customFormat="1" ht="21.75" customHeight="1">
      <c r="A54" s="36"/>
      <c r="B54" s="40"/>
      <c r="C54" s="40"/>
      <c r="D54" s="40"/>
      <c r="E54" s="41"/>
      <c r="F54" s="11"/>
    </row>
    <row r="55" spans="1:6" s="12" customFormat="1" ht="21.75" customHeight="1">
      <c r="A55" s="36"/>
      <c r="B55" s="40"/>
      <c r="C55" s="40"/>
      <c r="D55" s="40"/>
      <c r="E55" s="41"/>
      <c r="F55" s="11"/>
    </row>
    <row r="56" spans="1:6" s="12" customFormat="1" ht="21.75" customHeight="1">
      <c r="A56" s="36"/>
      <c r="B56" s="40"/>
      <c r="C56" s="40"/>
      <c r="D56" s="40"/>
      <c r="E56" s="41"/>
      <c r="F56" s="11"/>
    </row>
    <row r="57" spans="1:6" s="12" customFormat="1" ht="21.75" customHeight="1">
      <c r="A57" s="36"/>
      <c r="B57" s="40"/>
      <c r="C57" s="40"/>
      <c r="D57" s="40"/>
      <c r="E57" s="41"/>
      <c r="F57" s="11"/>
    </row>
    <row r="58" spans="1:6" s="12" customFormat="1" ht="21.75" customHeight="1">
      <c r="A58" s="36"/>
      <c r="B58" s="40"/>
      <c r="C58" s="40"/>
      <c r="D58" s="40"/>
      <c r="E58" s="41"/>
      <c r="F58" s="11"/>
    </row>
    <row r="59" spans="1:6" s="12" customFormat="1" ht="21.75" customHeight="1">
      <c r="A59" s="36"/>
      <c r="B59" s="40"/>
      <c r="C59" s="40"/>
      <c r="D59" s="40"/>
      <c r="E59" s="41"/>
      <c r="F59" s="11"/>
    </row>
    <row r="60" spans="1:6" s="12" customFormat="1" ht="21.75" customHeight="1">
      <c r="A60" s="36"/>
      <c r="B60" s="40"/>
      <c r="C60" s="40"/>
      <c r="D60" s="40"/>
      <c r="E60" s="41"/>
      <c r="F60" s="11"/>
    </row>
    <row r="61" spans="1:6" s="12" customFormat="1" ht="21.75" customHeight="1">
      <c r="A61" s="36"/>
      <c r="B61" s="40"/>
      <c r="C61" s="40"/>
      <c r="D61" s="40"/>
      <c r="E61" s="41"/>
      <c r="F61" s="11"/>
    </row>
    <row r="62" spans="1:6" s="12" customFormat="1" ht="21.75" customHeight="1">
      <c r="A62" s="36"/>
      <c r="B62" s="40"/>
      <c r="C62" s="40"/>
      <c r="D62" s="40"/>
      <c r="E62" s="41"/>
      <c r="F62" s="11"/>
    </row>
    <row r="63" spans="1:6" s="12" customFormat="1" ht="21.75" customHeight="1">
      <c r="A63" s="36"/>
      <c r="B63" s="42"/>
      <c r="C63" s="42"/>
      <c r="D63" s="42"/>
      <c r="E63" s="41"/>
      <c r="F63" s="11"/>
    </row>
    <row r="64" spans="1:6" s="12" customFormat="1" ht="21.75" customHeight="1">
      <c r="A64" s="36"/>
      <c r="B64" s="42"/>
      <c r="C64" s="42"/>
      <c r="D64" s="42"/>
      <c r="E64" s="41"/>
      <c r="F64" s="11"/>
    </row>
    <row r="65" spans="1:6" s="12" customFormat="1" ht="21.75" customHeight="1">
      <c r="A65" s="36"/>
      <c r="B65" s="42"/>
      <c r="C65" s="42"/>
      <c r="D65" s="42"/>
      <c r="E65" s="41"/>
      <c r="F65" s="11"/>
    </row>
    <row r="66" spans="1:6" s="12" customFormat="1" ht="21.75" customHeight="1">
      <c r="A66" s="36"/>
      <c r="B66" s="42"/>
      <c r="C66" s="42"/>
      <c r="D66" s="42"/>
      <c r="E66" s="41"/>
      <c r="F66" s="11"/>
    </row>
    <row r="67" spans="1:6" s="12" customFormat="1" ht="21.75" customHeight="1">
      <c r="A67" s="36"/>
      <c r="B67" s="42"/>
      <c r="C67" s="42"/>
      <c r="D67" s="42"/>
      <c r="E67" s="41"/>
      <c r="F67" s="11"/>
    </row>
    <row r="68" spans="1:6" s="12" customFormat="1" ht="21.75" customHeight="1">
      <c r="A68" s="36"/>
      <c r="B68" s="42"/>
      <c r="C68" s="42"/>
      <c r="D68" s="42"/>
      <c r="E68" s="41"/>
      <c r="F68" s="11"/>
    </row>
    <row r="69" spans="1:6" s="12" customFormat="1" ht="21.75" customHeight="1">
      <c r="A69" s="43"/>
      <c r="B69" s="44"/>
      <c r="C69" s="44"/>
      <c r="D69" s="44"/>
      <c r="E69" s="45"/>
      <c r="F69" s="11"/>
    </row>
  </sheetData>
  <sheetProtection/>
  <mergeCells count="4">
    <mergeCell ref="A1:E1"/>
    <mergeCell ref="A2:E2"/>
    <mergeCell ref="A4:A5"/>
    <mergeCell ref="E4:E5"/>
  </mergeCells>
  <printOptions horizontalCentered="1"/>
  <pageMargins left="0.4724409448818898" right="0.4724409448818898" top="0.7874015748031497" bottom="0.7874015748031497" header="0.3937007874015748" footer="0.31496062992125984"/>
  <pageSetup horizontalDpi="600" verticalDpi="600" orientation="portrait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蔡佩樺</cp:lastModifiedBy>
  <cp:lastPrinted>2018-04-19T07:31:13Z</cp:lastPrinted>
  <dcterms:created xsi:type="dcterms:W3CDTF">1997-10-15T08:45:56Z</dcterms:created>
  <dcterms:modified xsi:type="dcterms:W3CDTF">2018-04-19T07:31:28Z</dcterms:modified>
  <cp:category/>
  <cp:version/>
  <cp:contentType/>
  <cp:contentStatus/>
</cp:coreProperties>
</file>