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中長借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Titles" localSheetId="0">'中長借A4'!$1:$5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<sst xmlns="http://schemas.openxmlformats.org/spreadsheetml/2006/main" count="116" uniqueCount="87">
  <si>
    <t>結   欠   額</t>
  </si>
  <si>
    <t>償   還   額</t>
  </si>
  <si>
    <t>借   款   額</t>
  </si>
  <si>
    <t xml:space="preserve">清償日期  </t>
  </si>
  <si>
    <t>訂借日期</t>
  </si>
  <si>
    <t>備                 註</t>
  </si>
  <si>
    <t>結  欠  利  息</t>
  </si>
  <si>
    <t xml:space="preserve">本　　　　　　　　　　　　金          </t>
  </si>
  <si>
    <t>期　　 　　限</t>
  </si>
  <si>
    <t>承  貸  單  位</t>
  </si>
  <si>
    <t xml:space="preserve">  　借　　款　　名　　稱      </t>
  </si>
  <si>
    <t>單位：新臺幣元</t>
  </si>
  <si>
    <t>總決算</t>
  </si>
  <si>
    <t>中央政府</t>
  </si>
  <si>
    <t>小 計</t>
  </si>
  <si>
    <t>國泰世華商業銀行</t>
  </si>
  <si>
    <t>已實現部分合計：</t>
  </si>
  <si>
    <t>保留部分：</t>
  </si>
  <si>
    <t>中央政府總預算賒借收入（105年度）</t>
  </si>
  <si>
    <t>流域綜合治理計畫第2期特別預算賒借收入</t>
  </si>
  <si>
    <t>12月31日</t>
  </si>
  <si>
    <t>合                      計</t>
  </si>
  <si>
    <t>已實現部分：</t>
  </si>
  <si>
    <t>中華民國107年</t>
  </si>
  <si>
    <t>107-01中長期借款</t>
  </si>
  <si>
    <t>中國信託商業銀行等5家銀行</t>
  </si>
  <si>
    <t>107-02中長期借款</t>
  </si>
  <si>
    <t>永豐商業銀行等4家銀行</t>
  </si>
  <si>
    <t>107-03中長期借款</t>
  </si>
  <si>
    <t>臺灣銀行</t>
  </si>
  <si>
    <t>合作金庫商業銀行等2家銀行</t>
  </si>
  <si>
    <t>合作金庫商業銀行</t>
  </si>
  <si>
    <t>第一商業銀行等3家銀行</t>
  </si>
  <si>
    <t>第一商業銀行等2家銀行</t>
  </si>
  <si>
    <t>前瞻基礎建設計畫第1期特別預算賒借收入</t>
  </si>
  <si>
    <t>107.02.27</t>
  </si>
  <si>
    <t>前瞻基礎建設計畫第1期特別預算舉借。</t>
  </si>
  <si>
    <t>107.03.01</t>
  </si>
  <si>
    <t>107.03.14</t>
  </si>
  <si>
    <t>108.04.27</t>
  </si>
  <si>
    <t>108.08.01</t>
  </si>
  <si>
    <t>108.05.14</t>
  </si>
  <si>
    <t>107.08.17</t>
  </si>
  <si>
    <t>107.10.17</t>
  </si>
  <si>
    <t>107.01.08</t>
  </si>
  <si>
    <t>107.02.08</t>
  </si>
  <si>
    <t>以舉借新債供償還舊債之用者，在長期負債舉借前，先行舉借短期債務因應，該短期債務視為長期負債處理。</t>
  </si>
  <si>
    <t>107.05.18</t>
  </si>
  <si>
    <t>107.01.12</t>
  </si>
  <si>
    <t>107.04.20</t>
  </si>
  <si>
    <t>107.06.28</t>
  </si>
  <si>
    <t>107.02.23</t>
  </si>
  <si>
    <t>107.06.08</t>
  </si>
  <si>
    <t>107.03.13</t>
  </si>
  <si>
    <t>107.07.20</t>
  </si>
  <si>
    <t>107.04.12</t>
  </si>
  <si>
    <t>107.09.21</t>
  </si>
  <si>
    <t>107.09.28</t>
  </si>
  <si>
    <t>107.11.09</t>
  </si>
  <si>
    <t>107.12.17</t>
  </si>
  <si>
    <t>107.10.12</t>
  </si>
  <si>
    <t>107.12.07</t>
  </si>
  <si>
    <t>107.11.23</t>
  </si>
  <si>
    <t>長期借款部分</t>
  </si>
  <si>
    <t>臺灣銀行等2家銀行</t>
  </si>
  <si>
    <t>臺灣銀行等4家銀行</t>
  </si>
  <si>
    <t>臺灣銀行等3家銀行</t>
  </si>
  <si>
    <t>107年度短期借款第1期</t>
  </si>
  <si>
    <t>107年度短期借款第2期</t>
  </si>
  <si>
    <t>107年度短期借款第3期</t>
  </si>
  <si>
    <t>107年度短期借款第4期</t>
  </si>
  <si>
    <t>107年度短期借款第5期</t>
  </si>
  <si>
    <t>107年度短期借款第6期</t>
  </si>
  <si>
    <t>107年度短期借款第7期</t>
  </si>
  <si>
    <t>107年度短期借款第8期</t>
  </si>
  <si>
    <t>107年度短期借款第9期</t>
  </si>
  <si>
    <t>107年度短期借款第10期</t>
  </si>
  <si>
    <t>107年度短期借款第11期</t>
  </si>
  <si>
    <t>107年度短期借款第12期</t>
  </si>
  <si>
    <t>107年度短期借款第13期</t>
  </si>
  <si>
    <t>107年度短期借款第14期</t>
  </si>
  <si>
    <t>107年度短期借款第15期</t>
  </si>
  <si>
    <t>107年度短期借款第16期</t>
  </si>
  <si>
    <t>107年度短期借款第17期</t>
  </si>
  <si>
    <t>107年度短期借款第18期</t>
  </si>
  <si>
    <t>石門水庫及其集水區整治計畫第2期特別預算舉借9.58億元、流域綜合治理計畫第1期特別預算舉借5.42億元、流域綜合治理計畫第2期特別預算舉借5億元及前瞻基礎建設計畫第1期特別預算舉借90億元。</t>
  </si>
  <si>
    <t>債款目錄-中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</si>
</sst>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&quot; &quot;;#,##0&quot; &quot;;&quot;- &quot;;@&quot; &quot;"/>
    <numFmt numFmtId="178" formatCode="#,##0.00&quot; &quot;;#,##0.00&quot; &quot;;&quot;-&quot;#&quot; &quot;;&quot; &quot;@&quot; &quot;"/>
    <numFmt numFmtId="179" formatCode="yy/mm/dd;@"/>
    <numFmt numFmtId="180" formatCode="#,##0.00;[Red]\-#,##0.00;&quot;…  &quot;"/>
    <numFmt numFmtId="181" formatCode="#,##0.00;[Red]\-#,##0.00;&quot;…&quot;"/>
    <numFmt numFmtId="182" formatCode="_-* #,##0.0_-;\-* #,##0.0_-;_-* &quot;-&quot;??_-;_-@_-"/>
    <numFmt numFmtId="183" formatCode="_-* #,##0_-;\-* #,##0_-;_-* &quot;-&quot;??_-;_-@_-"/>
    <numFmt numFmtId="184" formatCode="_-* #,##0._-;\-* #,##0._-;_-* &quot;-&quot;??_-;_-@_-"/>
    <numFmt numFmtId="185" formatCode="_-* #,##0.00_-;\-* #,##0.00_-;_-* &quot;-&quot;_-;_-@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7"/>
      <color indexed="8"/>
      <name val="新細明體"/>
      <family val="1"/>
    </font>
    <font>
      <sz val="17"/>
      <color indexed="8"/>
      <name val="標楷體"/>
      <family val="4"/>
    </font>
    <font>
      <sz val="12"/>
      <color indexed="9"/>
      <name val="新細明體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3" fontId="6" fillId="0" borderId="12" xfId="33" applyNumberFormat="1" applyFont="1" applyFill="1" applyBorder="1" applyAlignment="1" applyProtection="1">
      <alignment horizontal="center" vertical="center" shrinkToFit="1"/>
      <protection/>
    </xf>
    <xf numFmtId="179" fontId="6" fillId="0" borderId="12" xfId="0" applyNumberFormat="1" applyFont="1" applyFill="1" applyBorder="1" applyAlignment="1" applyProtection="1">
      <alignment horizontal="center" vertical="center" shrinkToFit="1"/>
      <protection/>
    </xf>
    <xf numFmtId="43" fontId="6" fillId="0" borderId="12" xfId="33" applyNumberFormat="1" applyFont="1" applyFill="1" applyBorder="1" applyAlignment="1" applyProtection="1">
      <alignment horizontal="center" vertical="top" shrinkToFit="1"/>
      <protection/>
    </xf>
    <xf numFmtId="179" fontId="6" fillId="0" borderId="12" xfId="0" applyNumberFormat="1" applyFont="1" applyFill="1" applyBorder="1" applyAlignment="1" applyProtection="1">
      <alignment horizontal="center" vertical="top" shrinkToFit="1"/>
      <protection/>
    </xf>
    <xf numFmtId="43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 quotePrefix="1">
      <alignment horizontal="left" vertical="center"/>
    </xf>
    <xf numFmtId="0" fontId="9" fillId="0" borderId="14" xfId="0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50" fillId="0" borderId="15" xfId="0" applyFont="1" applyFill="1" applyBorder="1" applyAlignment="1" applyProtection="1">
      <alignment horizontal="left" vertical="center" shrinkToFit="1"/>
      <protection/>
    </xf>
    <xf numFmtId="0" fontId="50" fillId="0" borderId="15" xfId="0" applyFont="1" applyFill="1" applyBorder="1" applyAlignment="1" applyProtection="1">
      <alignment horizontal="left" vertical="top" shrinkToFit="1"/>
      <protection/>
    </xf>
    <xf numFmtId="0" fontId="50" fillId="0" borderId="12" xfId="0" applyFont="1" applyFill="1" applyBorder="1" applyAlignment="1" applyProtection="1">
      <alignment horizontal="left" vertical="top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180" fontId="50" fillId="0" borderId="16" xfId="0" applyNumberFormat="1" applyFont="1" applyFill="1" applyBorder="1" applyAlignment="1">
      <alignment vertical="center" shrinkToFit="1"/>
    </xf>
    <xf numFmtId="49" fontId="50" fillId="0" borderId="16" xfId="0" applyNumberFormat="1" applyFont="1" applyFill="1" applyBorder="1" applyAlignment="1">
      <alignment vertical="center" wrapText="1"/>
    </xf>
    <xf numFmtId="49" fontId="50" fillId="0" borderId="16" xfId="0" applyNumberFormat="1" applyFont="1" applyFill="1" applyBorder="1" applyAlignment="1">
      <alignment vertical="top" wrapText="1"/>
    </xf>
    <xf numFmtId="0" fontId="50" fillId="0" borderId="17" xfId="0" applyFont="1" applyFill="1" applyBorder="1" applyAlignment="1">
      <alignment horizontal="center" vertical="center" wrapText="1"/>
    </xf>
    <xf numFmtId="43" fontId="50" fillId="0" borderId="12" xfId="34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left" vertical="center" wrapText="1"/>
    </xf>
    <xf numFmtId="43" fontId="7" fillId="0" borderId="12" xfId="0" applyNumberFormat="1" applyFont="1" applyFill="1" applyBorder="1" applyAlignment="1">
      <alignment vertical="center" shrinkToFit="1"/>
    </xf>
    <xf numFmtId="43" fontId="6" fillId="0" borderId="11" xfId="33" applyNumberFormat="1" applyFont="1" applyFill="1" applyBorder="1" applyAlignment="1" applyProtection="1">
      <alignment horizontal="center" vertical="center" shrinkToFit="1"/>
      <protection/>
    </xf>
    <xf numFmtId="185" fontId="6" fillId="0" borderId="12" xfId="0" applyNumberFormat="1" applyFont="1" applyFill="1" applyBorder="1" applyAlignment="1">
      <alignment vertical="center" shrinkToFit="1"/>
    </xf>
    <xf numFmtId="185" fontId="6" fillId="0" borderId="11" xfId="0" applyNumberFormat="1" applyFont="1" applyFill="1" applyBorder="1" applyAlignment="1">
      <alignment vertical="center" shrinkToFit="1"/>
    </xf>
    <xf numFmtId="185" fontId="6" fillId="0" borderId="12" xfId="0" applyNumberFormat="1" applyFont="1" applyFill="1" applyBorder="1" applyAlignment="1">
      <alignment vertical="top" shrinkToFit="1"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shrinkToFit="1"/>
      <protection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7" xfId="0" applyFont="1" applyFill="1" applyBorder="1" applyAlignment="1" applyProtection="1">
      <alignment horizontal="left" vertical="center" shrinkToFit="1"/>
      <protection/>
    </xf>
    <xf numFmtId="49" fontId="50" fillId="0" borderId="16" xfId="0" applyNumberFormat="1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SheetLayoutView="85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3" sqref="E3"/>
    </sheetView>
  </sheetViews>
  <sheetFormatPr defaultColWidth="9.00390625" defaultRowHeight="16.5"/>
  <cols>
    <col min="1" max="1" width="33.00390625" style="2" customWidth="1"/>
    <col min="2" max="2" width="27.875" style="2" customWidth="1"/>
    <col min="3" max="4" width="10.375" style="2" customWidth="1"/>
    <col min="5" max="5" width="19.125" style="2" customWidth="1"/>
    <col min="6" max="7" width="21.625" style="2" customWidth="1"/>
    <col min="8" max="8" width="20.00390625" style="2" customWidth="1"/>
    <col min="9" max="9" width="37.25390625" style="2" customWidth="1"/>
    <col min="10" max="16384" width="9.00390625" style="1" customWidth="1"/>
  </cols>
  <sheetData>
    <row r="1" spans="1:9" s="28" customFormat="1" ht="21" customHeight="1">
      <c r="A1" s="29"/>
      <c r="B1" s="29"/>
      <c r="C1" s="29"/>
      <c r="D1" s="29"/>
      <c r="E1" s="31" t="s">
        <v>13</v>
      </c>
      <c r="F1" s="30" t="s">
        <v>12</v>
      </c>
      <c r="G1" s="29"/>
      <c r="H1" s="29"/>
      <c r="I1" s="29"/>
    </row>
    <row r="2" spans="1:9" s="24" customFormat="1" ht="25.5" customHeight="1">
      <c r="A2" s="25"/>
      <c r="B2" s="25"/>
      <c r="C2" s="25"/>
      <c r="D2" s="25"/>
      <c r="E2" s="27" t="s">
        <v>86</v>
      </c>
      <c r="F2" s="26" t="s">
        <v>63</v>
      </c>
      <c r="G2" s="25"/>
      <c r="H2" s="25"/>
      <c r="I2" s="25"/>
    </row>
    <row r="3" spans="1:9" s="19" customFormat="1" ht="18.75" customHeight="1">
      <c r="A3" s="21"/>
      <c r="B3" s="21"/>
      <c r="C3" s="21"/>
      <c r="D3" s="21"/>
      <c r="E3" s="23" t="s">
        <v>23</v>
      </c>
      <c r="F3" s="22" t="s">
        <v>20</v>
      </c>
      <c r="G3" s="21"/>
      <c r="H3" s="21"/>
      <c r="I3" s="20" t="s">
        <v>11</v>
      </c>
    </row>
    <row r="4" spans="1:9" s="16" customFormat="1" ht="23.25" customHeight="1">
      <c r="A4" s="52" t="s">
        <v>10</v>
      </c>
      <c r="B4" s="54" t="s">
        <v>9</v>
      </c>
      <c r="C4" s="54" t="s">
        <v>8</v>
      </c>
      <c r="D4" s="54"/>
      <c r="E4" s="54" t="s">
        <v>7</v>
      </c>
      <c r="F4" s="56"/>
      <c r="G4" s="56"/>
      <c r="H4" s="54" t="s">
        <v>6</v>
      </c>
      <c r="I4" s="57" t="s">
        <v>5</v>
      </c>
    </row>
    <row r="5" spans="1:9" s="16" customFormat="1" ht="23.25" customHeight="1">
      <c r="A5" s="53"/>
      <c r="B5" s="55"/>
      <c r="C5" s="17" t="s">
        <v>4</v>
      </c>
      <c r="D5" s="18" t="s">
        <v>3</v>
      </c>
      <c r="E5" s="17" t="s">
        <v>2</v>
      </c>
      <c r="F5" s="17" t="s">
        <v>1</v>
      </c>
      <c r="G5" s="17" t="s">
        <v>0</v>
      </c>
      <c r="H5" s="55"/>
      <c r="I5" s="58"/>
    </row>
    <row r="6" spans="1:9" s="8" customFormat="1" ht="36.75" customHeight="1">
      <c r="A6" s="32" t="s">
        <v>22</v>
      </c>
      <c r="B6" s="40"/>
      <c r="C6" s="15"/>
      <c r="D6" s="14"/>
      <c r="E6" s="42"/>
      <c r="F6" s="42"/>
      <c r="G6" s="42"/>
      <c r="H6" s="42"/>
      <c r="I6" s="36"/>
    </row>
    <row r="7" spans="1:9" s="8" customFormat="1" ht="36.75" customHeight="1">
      <c r="A7" s="32" t="s">
        <v>24</v>
      </c>
      <c r="B7" s="35" t="s">
        <v>25</v>
      </c>
      <c r="C7" s="10" t="s">
        <v>35</v>
      </c>
      <c r="D7" s="10" t="s">
        <v>39</v>
      </c>
      <c r="E7" s="9">
        <v>20000000000</v>
      </c>
      <c r="F7" s="9">
        <v>20000000000</v>
      </c>
      <c r="G7" s="44"/>
      <c r="H7" s="44"/>
      <c r="I7" s="37" t="s">
        <v>36</v>
      </c>
    </row>
    <row r="8" spans="1:9" s="8" customFormat="1" ht="56.25" customHeight="1">
      <c r="A8" s="32" t="s">
        <v>26</v>
      </c>
      <c r="B8" s="35" t="s">
        <v>27</v>
      </c>
      <c r="C8" s="10" t="s">
        <v>37</v>
      </c>
      <c r="D8" s="10" t="s">
        <v>40</v>
      </c>
      <c r="E8" s="9">
        <v>10000000000</v>
      </c>
      <c r="F8" s="9">
        <v>10000000000</v>
      </c>
      <c r="G8" s="44"/>
      <c r="H8" s="44"/>
      <c r="I8" s="37" t="s">
        <v>36</v>
      </c>
    </row>
    <row r="9" spans="1:9" s="8" customFormat="1" ht="69" customHeight="1">
      <c r="A9" s="33" t="s">
        <v>28</v>
      </c>
      <c r="B9" s="34" t="s">
        <v>29</v>
      </c>
      <c r="C9" s="12" t="s">
        <v>38</v>
      </c>
      <c r="D9" s="12" t="s">
        <v>41</v>
      </c>
      <c r="E9" s="11">
        <v>11000000000</v>
      </c>
      <c r="F9" s="11">
        <v>11000000000</v>
      </c>
      <c r="G9" s="46"/>
      <c r="H9" s="46"/>
      <c r="I9" s="51" t="s">
        <v>85</v>
      </c>
    </row>
    <row r="10" spans="1:9" s="8" customFormat="1" ht="45" customHeight="1">
      <c r="A10" s="32" t="s">
        <v>14</v>
      </c>
      <c r="B10" s="35"/>
      <c r="C10" s="10"/>
      <c r="D10" s="10"/>
      <c r="E10" s="9">
        <f>SUM(E7:E9)</f>
        <v>41000000000</v>
      </c>
      <c r="F10" s="9">
        <f>SUM(F7:F9)</f>
        <v>41000000000</v>
      </c>
      <c r="G10" s="44"/>
      <c r="H10" s="44"/>
      <c r="I10" s="37"/>
    </row>
    <row r="11" spans="1:9" s="8" customFormat="1" ht="60" customHeight="1">
      <c r="A11" s="33" t="s">
        <v>67</v>
      </c>
      <c r="B11" s="34" t="s">
        <v>30</v>
      </c>
      <c r="C11" s="12" t="s">
        <v>44</v>
      </c>
      <c r="D11" s="12" t="s">
        <v>45</v>
      </c>
      <c r="E11" s="11">
        <v>25000000000</v>
      </c>
      <c r="F11" s="11">
        <v>25000000000</v>
      </c>
      <c r="G11" s="46"/>
      <c r="H11" s="46"/>
      <c r="I11" s="38" t="s">
        <v>46</v>
      </c>
    </row>
    <row r="12" spans="1:9" s="8" customFormat="1" ht="36.75" customHeight="1">
      <c r="A12" s="32" t="s">
        <v>68</v>
      </c>
      <c r="B12" s="35" t="s">
        <v>15</v>
      </c>
      <c r="C12" s="10" t="s">
        <v>44</v>
      </c>
      <c r="D12" s="10" t="s">
        <v>47</v>
      </c>
      <c r="E12" s="9">
        <v>10000000000</v>
      </c>
      <c r="F12" s="9">
        <v>10000000000</v>
      </c>
      <c r="G12" s="44"/>
      <c r="H12" s="44"/>
      <c r="I12" s="37"/>
    </row>
    <row r="13" spans="1:9" s="8" customFormat="1" ht="36.75" customHeight="1">
      <c r="A13" s="32" t="s">
        <v>69</v>
      </c>
      <c r="B13" s="35" t="s">
        <v>64</v>
      </c>
      <c r="C13" s="10" t="s">
        <v>48</v>
      </c>
      <c r="D13" s="10" t="s">
        <v>49</v>
      </c>
      <c r="E13" s="9">
        <v>25000000000</v>
      </c>
      <c r="F13" s="9">
        <v>25000000000</v>
      </c>
      <c r="G13" s="44"/>
      <c r="H13" s="44"/>
      <c r="I13" s="37"/>
    </row>
    <row r="14" spans="1:9" s="8" customFormat="1" ht="36.75" customHeight="1">
      <c r="A14" s="32" t="s">
        <v>70</v>
      </c>
      <c r="B14" s="35" t="s">
        <v>15</v>
      </c>
      <c r="C14" s="10" t="s">
        <v>48</v>
      </c>
      <c r="D14" s="10" t="s">
        <v>47</v>
      </c>
      <c r="E14" s="9">
        <v>10000000000</v>
      </c>
      <c r="F14" s="9">
        <v>10000000000</v>
      </c>
      <c r="G14" s="44"/>
      <c r="H14" s="44"/>
      <c r="I14" s="37"/>
    </row>
    <row r="15" spans="1:9" s="8" customFormat="1" ht="36.75" customHeight="1">
      <c r="A15" s="32" t="s">
        <v>71</v>
      </c>
      <c r="B15" s="35" t="s">
        <v>64</v>
      </c>
      <c r="C15" s="10" t="s">
        <v>48</v>
      </c>
      <c r="D15" s="10" t="s">
        <v>50</v>
      </c>
      <c r="E15" s="9">
        <v>20000000000</v>
      </c>
      <c r="F15" s="9">
        <v>20000000000</v>
      </c>
      <c r="G15" s="44"/>
      <c r="H15" s="44"/>
      <c r="I15" s="37"/>
    </row>
    <row r="16" spans="1:9" s="8" customFormat="1" ht="36.75" customHeight="1">
      <c r="A16" s="32" t="s">
        <v>72</v>
      </c>
      <c r="B16" s="35" t="s">
        <v>65</v>
      </c>
      <c r="C16" s="10" t="s">
        <v>51</v>
      </c>
      <c r="D16" s="10" t="s">
        <v>52</v>
      </c>
      <c r="E16" s="9">
        <v>29903100000</v>
      </c>
      <c r="F16" s="9">
        <v>29903100000</v>
      </c>
      <c r="G16" s="44"/>
      <c r="H16" s="44"/>
      <c r="I16" s="37"/>
    </row>
    <row r="17" spans="1:9" s="8" customFormat="1" ht="36.75" customHeight="1">
      <c r="A17" s="32" t="s">
        <v>73</v>
      </c>
      <c r="B17" s="35" t="s">
        <v>31</v>
      </c>
      <c r="C17" s="10" t="s">
        <v>53</v>
      </c>
      <c r="D17" s="10" t="s">
        <v>54</v>
      </c>
      <c r="E17" s="9">
        <v>25000000000</v>
      </c>
      <c r="F17" s="9">
        <v>25000000000</v>
      </c>
      <c r="G17" s="44"/>
      <c r="H17" s="44"/>
      <c r="I17" s="37"/>
    </row>
    <row r="18" spans="1:9" s="8" customFormat="1" ht="36.75" customHeight="1">
      <c r="A18" s="32" t="s">
        <v>74</v>
      </c>
      <c r="B18" s="35" t="s">
        <v>32</v>
      </c>
      <c r="C18" s="10" t="s">
        <v>53</v>
      </c>
      <c r="D18" s="10" t="s">
        <v>42</v>
      </c>
      <c r="E18" s="9">
        <v>15000000000</v>
      </c>
      <c r="F18" s="9">
        <v>15000000000</v>
      </c>
      <c r="G18" s="44"/>
      <c r="H18" s="44"/>
      <c r="I18" s="37"/>
    </row>
    <row r="19" spans="1:9" s="8" customFormat="1" ht="36.75" customHeight="1">
      <c r="A19" s="32" t="s">
        <v>75</v>
      </c>
      <c r="B19" s="35" t="s">
        <v>66</v>
      </c>
      <c r="C19" s="10" t="s">
        <v>53</v>
      </c>
      <c r="D19" s="10" t="s">
        <v>55</v>
      </c>
      <c r="E19" s="9">
        <v>10000000000</v>
      </c>
      <c r="F19" s="9">
        <v>10000000000</v>
      </c>
      <c r="G19" s="44"/>
      <c r="H19" s="44"/>
      <c r="I19" s="37"/>
    </row>
    <row r="20" spans="1:9" s="8" customFormat="1" ht="36.75" customHeight="1">
      <c r="A20" s="32" t="s">
        <v>76</v>
      </c>
      <c r="B20" s="35" t="s">
        <v>64</v>
      </c>
      <c r="C20" s="10" t="s">
        <v>55</v>
      </c>
      <c r="D20" s="10" t="s">
        <v>42</v>
      </c>
      <c r="E20" s="9">
        <v>10000000000</v>
      </c>
      <c r="F20" s="9">
        <v>10000000000</v>
      </c>
      <c r="G20" s="44"/>
      <c r="H20" s="44"/>
      <c r="I20" s="37"/>
    </row>
    <row r="21" spans="1:9" s="8" customFormat="1" ht="36.75" customHeight="1">
      <c r="A21" s="32" t="s">
        <v>77</v>
      </c>
      <c r="B21" s="35" t="s">
        <v>29</v>
      </c>
      <c r="C21" s="10" t="s">
        <v>56</v>
      </c>
      <c r="D21" s="10" t="s">
        <v>57</v>
      </c>
      <c r="E21" s="9">
        <v>20000000000</v>
      </c>
      <c r="F21" s="9">
        <v>20000000000</v>
      </c>
      <c r="G21" s="44"/>
      <c r="H21" s="44"/>
      <c r="I21" s="37"/>
    </row>
    <row r="22" spans="1:9" s="8" customFormat="1" ht="36.75" customHeight="1">
      <c r="A22" s="50" t="s">
        <v>78</v>
      </c>
      <c r="B22" s="47" t="s">
        <v>15</v>
      </c>
      <c r="C22" s="48" t="s">
        <v>56</v>
      </c>
      <c r="D22" s="48" t="s">
        <v>43</v>
      </c>
      <c r="E22" s="43">
        <v>1399800000</v>
      </c>
      <c r="F22" s="43">
        <v>1399800000</v>
      </c>
      <c r="G22" s="45"/>
      <c r="H22" s="45"/>
      <c r="I22" s="49"/>
    </row>
    <row r="23" spans="1:9" s="8" customFormat="1" ht="36.75" customHeight="1">
      <c r="A23" s="32" t="s">
        <v>79</v>
      </c>
      <c r="B23" s="35" t="s">
        <v>33</v>
      </c>
      <c r="C23" s="10" t="s">
        <v>56</v>
      </c>
      <c r="D23" s="10" t="s">
        <v>58</v>
      </c>
      <c r="E23" s="9">
        <v>5303300000</v>
      </c>
      <c r="F23" s="9">
        <v>5303300000</v>
      </c>
      <c r="G23" s="44"/>
      <c r="H23" s="44"/>
      <c r="I23" s="37"/>
    </row>
    <row r="24" spans="1:9" s="8" customFormat="1" ht="36.75" customHeight="1">
      <c r="A24" s="32" t="s">
        <v>80</v>
      </c>
      <c r="B24" s="35" t="s">
        <v>64</v>
      </c>
      <c r="C24" s="10" t="s">
        <v>56</v>
      </c>
      <c r="D24" s="10" t="s">
        <v>59</v>
      </c>
      <c r="E24" s="9">
        <v>7698600000</v>
      </c>
      <c r="F24" s="9">
        <v>7698600000</v>
      </c>
      <c r="G24" s="44"/>
      <c r="H24" s="44"/>
      <c r="I24" s="37"/>
    </row>
    <row r="25" spans="1:9" s="8" customFormat="1" ht="36.75" customHeight="1">
      <c r="A25" s="32" t="s">
        <v>81</v>
      </c>
      <c r="B25" s="35" t="s">
        <v>29</v>
      </c>
      <c r="C25" s="10" t="s">
        <v>60</v>
      </c>
      <c r="D25" s="10" t="s">
        <v>58</v>
      </c>
      <c r="E25" s="9">
        <v>14696700000</v>
      </c>
      <c r="F25" s="9">
        <v>14696700000</v>
      </c>
      <c r="G25" s="44"/>
      <c r="H25" s="44"/>
      <c r="I25" s="37"/>
    </row>
    <row r="26" spans="1:9" s="8" customFormat="1" ht="36.75" customHeight="1">
      <c r="A26" s="32" t="s">
        <v>82</v>
      </c>
      <c r="B26" s="35" t="s">
        <v>64</v>
      </c>
      <c r="C26" s="10" t="s">
        <v>60</v>
      </c>
      <c r="D26" s="10" t="s">
        <v>61</v>
      </c>
      <c r="E26" s="9">
        <v>10000000000</v>
      </c>
      <c r="F26" s="9">
        <v>10000000000</v>
      </c>
      <c r="G26" s="44"/>
      <c r="H26" s="44"/>
      <c r="I26" s="37"/>
    </row>
    <row r="27" spans="1:9" s="8" customFormat="1" ht="36.75" customHeight="1">
      <c r="A27" s="32" t="s">
        <v>83</v>
      </c>
      <c r="B27" s="35" t="s">
        <v>29</v>
      </c>
      <c r="C27" s="10" t="s">
        <v>60</v>
      </c>
      <c r="D27" s="10" t="s">
        <v>59</v>
      </c>
      <c r="E27" s="9">
        <v>5303300000</v>
      </c>
      <c r="F27" s="9">
        <v>5303300000</v>
      </c>
      <c r="G27" s="44"/>
      <c r="H27" s="44"/>
      <c r="I27" s="37"/>
    </row>
    <row r="28" spans="1:9" s="8" customFormat="1" ht="36.75" customHeight="1">
      <c r="A28" s="32" t="s">
        <v>84</v>
      </c>
      <c r="B28" s="35" t="s">
        <v>64</v>
      </c>
      <c r="C28" s="10" t="s">
        <v>62</v>
      </c>
      <c r="D28" s="10" t="s">
        <v>61</v>
      </c>
      <c r="E28" s="9">
        <v>10000000000</v>
      </c>
      <c r="F28" s="9">
        <v>10000000000</v>
      </c>
      <c r="G28" s="44"/>
      <c r="H28" s="44"/>
      <c r="I28" s="37"/>
    </row>
    <row r="29" spans="1:9" s="8" customFormat="1" ht="36.75" customHeight="1">
      <c r="A29" s="32" t="s">
        <v>14</v>
      </c>
      <c r="B29" s="35"/>
      <c r="C29" s="10"/>
      <c r="D29" s="10"/>
      <c r="E29" s="9">
        <f>SUM(E11:E28)</f>
        <v>254304800000</v>
      </c>
      <c r="F29" s="9">
        <f>SUM(F11:F28)</f>
        <v>254304800000</v>
      </c>
      <c r="G29" s="44"/>
      <c r="H29" s="44"/>
      <c r="I29" s="37"/>
    </row>
    <row r="30" spans="1:9" s="8" customFormat="1" ht="36.75" customHeight="1">
      <c r="A30" s="32" t="s">
        <v>16</v>
      </c>
      <c r="B30" s="35"/>
      <c r="C30" s="10"/>
      <c r="D30" s="10"/>
      <c r="E30" s="9">
        <f>E10+E29</f>
        <v>295304800000</v>
      </c>
      <c r="F30" s="9">
        <f>F10+F29</f>
        <v>295304800000</v>
      </c>
      <c r="G30" s="44"/>
      <c r="H30" s="44"/>
      <c r="I30" s="37"/>
    </row>
    <row r="31" spans="1:9" s="8" customFormat="1" ht="36.75" customHeight="1">
      <c r="A31" s="32" t="s">
        <v>17</v>
      </c>
      <c r="B31" s="35"/>
      <c r="C31" s="10"/>
      <c r="D31" s="10"/>
      <c r="E31" s="9"/>
      <c r="F31" s="9"/>
      <c r="G31" s="44"/>
      <c r="H31" s="13"/>
      <c r="I31" s="37"/>
    </row>
    <row r="32" spans="1:9" s="8" customFormat="1" ht="36.75" customHeight="1">
      <c r="A32" s="32" t="s">
        <v>18</v>
      </c>
      <c r="B32" s="35"/>
      <c r="C32" s="10"/>
      <c r="D32" s="10"/>
      <c r="E32" s="9">
        <v>4315418610.77</v>
      </c>
      <c r="F32" s="9"/>
      <c r="G32" s="44">
        <f>SUM(E32-F32)</f>
        <v>4315418610.77</v>
      </c>
      <c r="H32" s="9"/>
      <c r="I32" s="37"/>
    </row>
    <row r="33" spans="1:9" s="8" customFormat="1" ht="36.75" customHeight="1">
      <c r="A33" s="32" t="s">
        <v>19</v>
      </c>
      <c r="B33" s="35"/>
      <c r="C33" s="10"/>
      <c r="D33" s="10"/>
      <c r="E33" s="9">
        <v>2910415176</v>
      </c>
      <c r="F33" s="9"/>
      <c r="G33" s="44">
        <f>SUM(E33-F33)</f>
        <v>2910415176</v>
      </c>
      <c r="H33" s="9"/>
      <c r="I33" s="37"/>
    </row>
    <row r="34" spans="1:9" s="8" customFormat="1" ht="36.75" customHeight="1">
      <c r="A34" s="32" t="s">
        <v>34</v>
      </c>
      <c r="B34" s="35"/>
      <c r="C34" s="10"/>
      <c r="D34" s="10"/>
      <c r="E34" s="9">
        <v>60810238241</v>
      </c>
      <c r="F34" s="9"/>
      <c r="G34" s="44">
        <f>SUM(E34-F34)</f>
        <v>60810238241</v>
      </c>
      <c r="H34" s="9"/>
      <c r="I34" s="37"/>
    </row>
    <row r="35" spans="1:9" s="8" customFormat="1" ht="36.75" customHeight="1">
      <c r="A35" s="32" t="s">
        <v>14</v>
      </c>
      <c r="B35" s="35"/>
      <c r="C35" s="10"/>
      <c r="D35" s="10"/>
      <c r="E35" s="9">
        <f>SUM(E32:E34)</f>
        <v>68036072027.770004</v>
      </c>
      <c r="F35" s="9"/>
      <c r="G35" s="9">
        <f>SUM(G32:G34)</f>
        <v>68036072027.770004</v>
      </c>
      <c r="H35" s="9"/>
      <c r="I35" s="37"/>
    </row>
    <row r="36" spans="1:9" s="8" customFormat="1" ht="36" customHeight="1">
      <c r="A36" s="32"/>
      <c r="B36" s="35"/>
      <c r="C36" s="10"/>
      <c r="D36" s="10"/>
      <c r="E36" s="9"/>
      <c r="F36" s="9"/>
      <c r="G36" s="44"/>
      <c r="H36" s="13"/>
      <c r="I36" s="37"/>
    </row>
    <row r="37" spans="1:9" s="8" customFormat="1" ht="36" customHeight="1">
      <c r="A37" s="32"/>
      <c r="B37" s="35"/>
      <c r="C37" s="10"/>
      <c r="D37" s="10"/>
      <c r="E37" s="9"/>
      <c r="F37" s="9"/>
      <c r="G37" s="44"/>
      <c r="H37" s="13"/>
      <c r="I37" s="37"/>
    </row>
    <row r="38" spans="1:9" s="8" customFormat="1" ht="36" customHeight="1">
      <c r="A38" s="32"/>
      <c r="B38" s="35"/>
      <c r="C38" s="10"/>
      <c r="D38" s="10"/>
      <c r="E38" s="9"/>
      <c r="F38" s="9"/>
      <c r="G38" s="44"/>
      <c r="H38" s="13"/>
      <c r="I38" s="37"/>
    </row>
    <row r="39" spans="1:9" s="8" customFormat="1" ht="36" customHeight="1">
      <c r="A39" s="32"/>
      <c r="B39" s="35"/>
      <c r="C39" s="10"/>
      <c r="D39" s="10"/>
      <c r="E39" s="9"/>
      <c r="F39" s="9"/>
      <c r="G39" s="44"/>
      <c r="H39" s="13"/>
      <c r="I39" s="37"/>
    </row>
    <row r="40" spans="1:9" s="8" customFormat="1" ht="33" customHeight="1">
      <c r="A40" s="32"/>
      <c r="B40" s="35"/>
      <c r="C40" s="10"/>
      <c r="D40" s="10"/>
      <c r="E40" s="9"/>
      <c r="F40" s="9"/>
      <c r="G40" s="44"/>
      <c r="H40" s="13"/>
      <c r="I40" s="37"/>
    </row>
    <row r="41" spans="1:9" s="8" customFormat="1" ht="24" customHeight="1">
      <c r="A41" s="32"/>
      <c r="B41" s="35"/>
      <c r="C41" s="10"/>
      <c r="D41" s="10"/>
      <c r="E41" s="9"/>
      <c r="F41" s="9"/>
      <c r="G41" s="44"/>
      <c r="H41" s="13"/>
      <c r="I41" s="37"/>
    </row>
    <row r="42" spans="1:9" s="5" customFormat="1" ht="41.25" customHeight="1">
      <c r="A42" s="39" t="s">
        <v>21</v>
      </c>
      <c r="B42" s="41"/>
      <c r="C42" s="7"/>
      <c r="D42" s="7"/>
      <c r="E42" s="43">
        <f>+E30+E35</f>
        <v>363340872027.77</v>
      </c>
      <c r="F42" s="43">
        <f>+F30+F35</f>
        <v>295304800000</v>
      </c>
      <c r="G42" s="43">
        <f>+G30+G35</f>
        <v>68036072027.770004</v>
      </c>
      <c r="H42" s="43"/>
      <c r="I42" s="6"/>
    </row>
    <row r="43" ht="16.5">
      <c r="D43" s="4"/>
    </row>
    <row r="47" spans="5:8" ht="16.5">
      <c r="E47" s="3"/>
      <c r="F47" s="3"/>
      <c r="G47" s="3"/>
      <c r="H47" s="3"/>
    </row>
  </sheetData>
  <sheetProtection/>
  <mergeCells count="6">
    <mergeCell ref="A4:A5"/>
    <mergeCell ref="B4:B5"/>
    <mergeCell ref="C4:D4"/>
    <mergeCell ref="E4:G4"/>
    <mergeCell ref="H4:H5"/>
    <mergeCell ref="I4:I5"/>
  </mergeCells>
  <printOptions horizontalCentered="1"/>
  <pageMargins left="0.5118110236220472" right="0.5118110236220472" top="0.7874015748031497" bottom="0.9055118110236221" header="0.3937007874015748" footer="0.1968503937007874"/>
  <pageSetup firstPageNumber="246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陳淑萍</cp:lastModifiedBy>
  <cp:lastPrinted>2019-04-13T07:41:18Z</cp:lastPrinted>
  <dcterms:created xsi:type="dcterms:W3CDTF">2017-04-25T08:20:14Z</dcterms:created>
  <dcterms:modified xsi:type="dcterms:W3CDTF">2019-04-20T12:29:00Z</dcterms:modified>
  <cp:category/>
  <cp:version/>
  <cp:contentType/>
  <cp:contentStatus/>
</cp:coreProperties>
</file>