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430" activeTab="0"/>
  </bookViews>
  <sheets>
    <sheet name="109年餘絀表-院編數-陳核" sheetId="1" r:id="rId1"/>
  </sheets>
  <definedNames>
    <definedName name="_xlnm.Print_Area" localSheetId="0">'109年餘絀表-院編數-陳核'!$A$1:$E$53</definedName>
    <definedName name="_xlnm.Print_Titles" localSheetId="0">'109年餘絀表-院編數-陳核'!$1:$5</definedName>
  </definedNames>
  <calcPr fullCalcOnLoad="1"/>
</workbook>
</file>

<file path=xl/sharedStrings.xml><?xml version="1.0" encoding="utf-8"?>
<sst xmlns="http://schemas.openxmlformats.org/spreadsheetml/2006/main" count="46" uniqueCount="40">
  <si>
    <t xml:space="preserve"> </t>
  </si>
  <si>
    <t>乙、加          項</t>
  </si>
  <si>
    <t>丙、減          項</t>
  </si>
  <si>
    <t xml:space="preserve">     2.國庫直接退還以前年度歲入</t>
  </si>
  <si>
    <t xml:space="preserve">     3.國庫直接退還預收款</t>
  </si>
  <si>
    <t xml:space="preserve">     5.本年度總決算債務償還支出</t>
  </si>
  <si>
    <t>國軍老舊眷村改建特別決算</t>
  </si>
  <si>
    <t xml:space="preserve"> 一、本年度國庫列支總決算不計之支出</t>
  </si>
  <si>
    <t xml:space="preserve"> 二、總決算列支而國庫尚未撥付部分</t>
  </si>
  <si>
    <t xml:space="preserve">        本年度歲出保留國庫未撥款</t>
  </si>
  <si>
    <t xml:space="preserve"> 二、總決算列收而國庫尚未收到部分</t>
  </si>
  <si>
    <t>丁、本年度國庫收支餘絀</t>
  </si>
  <si>
    <t xml:space="preserve">     4.特別決算支出       </t>
  </si>
  <si>
    <t>單位：新臺幣元</t>
  </si>
  <si>
    <t>甲、本年度歲入歲出餘絀</t>
  </si>
  <si>
    <t xml:space="preserve"> 一、本年度國庫列收總決算不計之收入</t>
  </si>
  <si>
    <t xml:space="preserve">     1.各機關解繳以前年度歲入</t>
  </si>
  <si>
    <t xml:space="preserve">     2.解繳剔除經費</t>
  </si>
  <si>
    <t xml:space="preserve">     4.預收款</t>
  </si>
  <si>
    <t xml:space="preserve">     5.特別決算收入       </t>
  </si>
  <si>
    <t xml:space="preserve">     6.債務舉借收入        </t>
  </si>
  <si>
    <t xml:space="preserve">        本年度歲入保留款尚未解繳國庫數</t>
  </si>
  <si>
    <t xml:space="preserve"> 三、各機關尚未繳庫款</t>
  </si>
  <si>
    <t xml:space="preserve">     1.本年度歲入已收尚未繳庫部分</t>
  </si>
  <si>
    <t>總決算餘絀與公庫餘絀分析表</t>
  </si>
  <si>
    <t xml:space="preserve">     3.各機關解繳以前年度歲出賸餘</t>
  </si>
  <si>
    <t xml:space="preserve">     2.本年度支出賸餘尚未繳庫部分</t>
  </si>
  <si>
    <t>中央政府總決算</t>
  </si>
  <si>
    <t>摘                    要</t>
  </si>
  <si>
    <t>金                            額</t>
  </si>
  <si>
    <t>說        明</t>
  </si>
  <si>
    <t>小       計</t>
  </si>
  <si>
    <t>合       計</t>
  </si>
  <si>
    <t>總       計</t>
  </si>
  <si>
    <t xml:space="preserve">     1.國庫支付各機關以前年度支出</t>
  </si>
  <si>
    <t>流域綜合治理計畫第3期特別決算</t>
  </si>
  <si>
    <t>前瞻基礎建設計畫第1期特別決算</t>
  </si>
  <si>
    <t>前瞻基礎建設計畫第2期特別決算</t>
  </si>
  <si>
    <t xml:space="preserve">               </t>
  </si>
  <si>
    <t xml:space="preserve">     中華民國109年度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</si>
</sst>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_-;\-* #,##0.00_-;_-* &quot;---&quot;??_-;_-@_-"/>
    <numFmt numFmtId="177" formatCode="_-* #,##0.00_-;\-* #,##0.00_-;_-* &quot;...&quot;??_-;_-@_-"/>
    <numFmt numFmtId="178" formatCode="#,##0.00;[Red]\-#,##0.00;&quot;…&quot;"/>
    <numFmt numFmtId="179" formatCode="0.00_);[Red]\(0.00\)"/>
    <numFmt numFmtId="180" formatCode="0.0000_);[Red]\(0.0000\)"/>
    <numFmt numFmtId="181" formatCode="#,##0.00;\-#,##0.00;&quot;…&quot;"/>
    <numFmt numFmtId="182" formatCode="#,##0.00_ "/>
    <numFmt numFmtId="183" formatCode="#,##0.00_);[Red]\(#,##0.00\)"/>
    <numFmt numFmtId="184" formatCode="#,##0.00_ ;[Red]\-#,##0.00\ "/>
    <numFmt numFmtId="185" formatCode="#,##0_);[Red]\(#,##0\)"/>
  </numFmts>
  <fonts count="52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0"/>
      <name val="標楷體"/>
      <family val="4"/>
    </font>
    <font>
      <sz val="17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3"/>
      <name val="標楷體"/>
      <family val="4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新細明體"/>
      <family val="1"/>
    </font>
    <font>
      <sz val="10"/>
      <name val="新細明體"/>
      <family val="1"/>
    </font>
    <font>
      <sz val="11"/>
      <name val="Arial"/>
      <family val="2"/>
    </font>
    <font>
      <sz val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8"/>
      <color indexed="57"/>
      <name val="新細明體"/>
      <family val="1"/>
    </font>
    <font>
      <b/>
      <sz val="15"/>
      <color indexed="57"/>
      <name val="新細明體"/>
      <family val="1"/>
    </font>
    <font>
      <b/>
      <sz val="13"/>
      <color indexed="57"/>
      <name val="新細明體"/>
      <family val="1"/>
    </font>
    <font>
      <b/>
      <sz val="11"/>
      <color indexed="57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8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10" fillId="0" borderId="11" xfId="0" applyFont="1" applyFill="1" applyBorder="1" applyAlignment="1">
      <alignment horizontal="left" vertical="center" shrinkToFit="1"/>
    </xf>
    <xf numFmtId="177" fontId="13" fillId="0" borderId="12" xfId="0" applyNumberFormat="1" applyFont="1" applyFill="1" applyBorder="1" applyAlignment="1">
      <alignment vertical="center"/>
    </xf>
    <xf numFmtId="0" fontId="14" fillId="0" borderId="0" xfId="0" applyFont="1" applyFill="1" applyAlignment="1">
      <alignment/>
    </xf>
    <xf numFmtId="0" fontId="10" fillId="0" borderId="13" xfId="0" applyFont="1" applyFill="1" applyBorder="1" applyAlignment="1">
      <alignment horizontal="left" vertical="center" shrinkToFit="1"/>
    </xf>
    <xf numFmtId="177" fontId="13" fillId="0" borderId="0" xfId="0" applyNumberFormat="1" applyFont="1" applyFill="1" applyBorder="1" applyAlignment="1">
      <alignment vertical="center"/>
    </xf>
    <xf numFmtId="49" fontId="13" fillId="0" borderId="0" xfId="0" applyNumberFormat="1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9" fillId="0" borderId="13" xfId="0" applyFont="1" applyFill="1" applyBorder="1" applyAlignment="1" quotePrefix="1">
      <alignment horizontal="left" vertical="center"/>
    </xf>
    <xf numFmtId="177" fontId="13" fillId="0" borderId="0" xfId="0" applyNumberFormat="1" applyFont="1" applyFill="1" applyAlignment="1">
      <alignment vertical="center"/>
    </xf>
    <xf numFmtId="0" fontId="15" fillId="0" borderId="13" xfId="0" applyFont="1" applyFill="1" applyBorder="1" applyAlignment="1" quotePrefix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177" fontId="16" fillId="0" borderId="0" xfId="0" applyNumberFormat="1" applyFont="1" applyFill="1" applyAlignment="1">
      <alignment vertical="center" shrinkToFit="1"/>
    </xf>
    <xf numFmtId="0" fontId="15" fillId="0" borderId="13" xfId="0" applyFont="1" applyFill="1" applyBorder="1" applyAlignment="1">
      <alignment horizontal="left" vertical="center" wrapText="1" indent="2"/>
    </xf>
    <xf numFmtId="0" fontId="9" fillId="0" borderId="13" xfId="0" applyFont="1" applyFill="1" applyBorder="1" applyAlignment="1" quotePrefix="1">
      <alignment horizontal="left" vertical="center" shrinkToFit="1"/>
    </xf>
    <xf numFmtId="0" fontId="15" fillId="0" borderId="13" xfId="0" applyFont="1" applyFill="1" applyBorder="1" applyAlignment="1">
      <alignment horizontal="left" vertical="center" shrinkToFit="1"/>
    </xf>
    <xf numFmtId="0" fontId="15" fillId="0" borderId="13" xfId="0" applyFont="1" applyFill="1" applyBorder="1" applyAlignment="1" quotePrefix="1">
      <alignment horizontal="left" vertical="center" wrapText="1" shrinkToFit="1"/>
    </xf>
    <xf numFmtId="0" fontId="15" fillId="0" borderId="13" xfId="0" applyFont="1" applyFill="1" applyBorder="1" applyAlignment="1">
      <alignment horizontal="left" vertical="center" wrapText="1" shrinkToFit="1"/>
    </xf>
    <xf numFmtId="177" fontId="16" fillId="0" borderId="0" xfId="0" applyNumberFormat="1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/>
    </xf>
    <xf numFmtId="177" fontId="16" fillId="0" borderId="10" xfId="0" applyNumberFormat="1" applyFont="1" applyFill="1" applyBorder="1" applyAlignment="1">
      <alignment vertical="center" shrinkToFit="1"/>
    </xf>
    <xf numFmtId="177" fontId="17" fillId="0" borderId="0" xfId="0" applyNumberFormat="1" applyFont="1" applyFill="1" applyAlignment="1" quotePrefix="1">
      <alignment horizontal="left"/>
    </xf>
    <xf numFmtId="0" fontId="14" fillId="0" borderId="13" xfId="0" applyFont="1" applyFill="1" applyBorder="1" applyAlignment="1">
      <alignment shrinkToFit="1"/>
    </xf>
    <xf numFmtId="177" fontId="17" fillId="0" borderId="0" xfId="0" applyNumberFormat="1" applyFont="1" applyFill="1" applyAlignment="1">
      <alignment horizontal="left" vertical="top"/>
    </xf>
    <xf numFmtId="177" fontId="17" fillId="0" borderId="0" xfId="0" applyNumberFormat="1" applyFont="1" applyFill="1" applyAlignment="1" quotePrefix="1">
      <alignment horizontal="left" vertical="top"/>
    </xf>
    <xf numFmtId="177" fontId="17" fillId="0" borderId="0" xfId="0" applyNumberFormat="1" applyFont="1" applyFill="1" applyAlignment="1">
      <alignment horizontal="left"/>
    </xf>
    <xf numFmtId="43" fontId="17" fillId="0" borderId="14" xfId="0" applyNumberFormat="1" applyFont="1" applyFill="1" applyBorder="1" applyAlignment="1">
      <alignment horizontal="left" vertical="top"/>
    </xf>
    <xf numFmtId="0" fontId="17" fillId="0" borderId="14" xfId="0" applyFont="1" applyFill="1" applyBorder="1" applyAlignment="1">
      <alignment horizontal="left" vertical="top"/>
    </xf>
    <xf numFmtId="0" fontId="14" fillId="0" borderId="15" xfId="0" applyFont="1" applyFill="1" applyBorder="1" applyAlignment="1">
      <alignment shrinkToFit="1"/>
    </xf>
    <xf numFmtId="0" fontId="17" fillId="0" borderId="16" xfId="0" applyFont="1" applyFill="1" applyBorder="1" applyAlignment="1">
      <alignment horizontal="left" vertical="top"/>
    </xf>
    <xf numFmtId="0" fontId="15" fillId="0" borderId="0" xfId="0" applyFont="1" applyFill="1" applyAlignment="1">
      <alignment/>
    </xf>
    <xf numFmtId="185" fontId="8" fillId="0" borderId="0" xfId="0" applyNumberFormat="1" applyFont="1" applyFill="1" applyBorder="1" applyAlignment="1">
      <alignment horizontal="centerContinuous" vertical="center"/>
    </xf>
    <xf numFmtId="185" fontId="8" fillId="0" borderId="13" xfId="0" applyNumberFormat="1" applyFont="1" applyFill="1" applyBorder="1" applyAlignment="1">
      <alignment horizontal="centerContinuous" vertical="center"/>
    </xf>
    <xf numFmtId="185" fontId="8" fillId="0" borderId="17" xfId="0" applyNumberFormat="1" applyFont="1" applyFill="1" applyBorder="1" applyAlignment="1" quotePrefix="1">
      <alignment horizontal="center" vertical="center"/>
    </xf>
    <xf numFmtId="185" fontId="11" fillId="0" borderId="11" xfId="0" applyNumberFormat="1" applyFont="1" applyFill="1" applyBorder="1" applyAlignment="1">
      <alignment shrinkToFit="1"/>
    </xf>
    <xf numFmtId="185" fontId="12" fillId="0" borderId="18" xfId="0" applyNumberFormat="1" applyFont="1" applyFill="1" applyBorder="1" applyAlignment="1">
      <alignment vertical="center"/>
    </xf>
    <xf numFmtId="185" fontId="11" fillId="0" borderId="13" xfId="0" applyNumberFormat="1" applyFont="1" applyFill="1" applyBorder="1" applyAlignment="1">
      <alignment shrinkToFit="1"/>
    </xf>
    <xf numFmtId="185" fontId="12" fillId="0" borderId="13" xfId="0" applyNumberFormat="1" applyFont="1" applyFill="1" applyBorder="1" applyAlignment="1">
      <alignment vertical="center"/>
    </xf>
    <xf numFmtId="185" fontId="11" fillId="0" borderId="13" xfId="0" applyNumberFormat="1" applyFont="1" applyFill="1" applyBorder="1" applyAlignment="1">
      <alignment vertical="center" shrinkToFit="1"/>
    </xf>
    <xf numFmtId="185" fontId="12" fillId="0" borderId="13" xfId="0" applyNumberFormat="1" applyFont="1" applyFill="1" applyBorder="1" applyAlignment="1">
      <alignment vertical="center" shrinkToFit="1"/>
    </xf>
    <xf numFmtId="185" fontId="11" fillId="0" borderId="13" xfId="0" applyNumberFormat="1" applyFont="1" applyFill="1" applyBorder="1" applyAlignment="1">
      <alignment vertical="center"/>
    </xf>
    <xf numFmtId="185" fontId="16" fillId="0" borderId="19" xfId="0" applyNumberFormat="1" applyFont="1" applyFill="1" applyBorder="1" applyAlignment="1">
      <alignment vertical="center"/>
    </xf>
    <xf numFmtId="185" fontId="12" fillId="0" borderId="15" xfId="0" applyNumberFormat="1" applyFont="1" applyFill="1" applyBorder="1" applyAlignment="1">
      <alignment vertical="center" shrinkToFit="1"/>
    </xf>
    <xf numFmtId="185" fontId="11" fillId="0" borderId="15" xfId="0" applyNumberFormat="1" applyFont="1" applyFill="1" applyBorder="1" applyAlignment="1">
      <alignment vertical="center" shrinkToFit="1"/>
    </xf>
    <xf numFmtId="185" fontId="16" fillId="0" borderId="13" xfId="0" applyNumberFormat="1" applyFont="1" applyFill="1" applyBorder="1" applyAlignment="1">
      <alignment shrinkToFit="1"/>
    </xf>
    <xf numFmtId="185" fontId="14" fillId="0" borderId="13" xfId="0" applyNumberFormat="1" applyFont="1" applyFill="1" applyBorder="1" applyAlignment="1">
      <alignment shrinkToFit="1"/>
    </xf>
    <xf numFmtId="185" fontId="14" fillId="0" borderId="15" xfId="0" applyNumberFormat="1" applyFont="1" applyFill="1" applyBorder="1" applyAlignment="1">
      <alignment shrinkToFit="1"/>
    </xf>
    <xf numFmtId="185" fontId="15" fillId="0" borderId="0" xfId="0" applyNumberFormat="1" applyFont="1" applyFill="1" applyAlignment="1">
      <alignment/>
    </xf>
    <xf numFmtId="185" fontId="16" fillId="0" borderId="15" xfId="0" applyNumberFormat="1" applyFont="1" applyFill="1" applyBorder="1" applyAlignment="1">
      <alignment shrinkToFit="1"/>
    </xf>
    <xf numFmtId="0" fontId="15" fillId="0" borderId="15" xfId="0" applyFont="1" applyFill="1" applyBorder="1" applyAlignment="1">
      <alignment horizontal="left" vertical="center" wrapText="1" indent="2"/>
    </xf>
    <xf numFmtId="0" fontId="8" fillId="0" borderId="10" xfId="0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8" fillId="0" borderId="13" xfId="0" applyFont="1" applyFill="1" applyBorder="1" applyAlignment="1" quotePrefix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 quotePrefix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5</xdr:row>
      <xdr:rowOff>66675</xdr:rowOff>
    </xdr:from>
    <xdr:to>
      <xdr:col>5</xdr:col>
      <xdr:colOff>47625</xdr:colOff>
      <xdr:row>8</xdr:row>
      <xdr:rowOff>247650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6267450" y="1343025"/>
          <a:ext cx="1257300" cy="1609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總決算本年度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歲入：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兆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1,690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億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3,000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萬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5,466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元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歲出：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兆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394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億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8,897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萬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2,771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元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，歲入歲出相抵後餘絀如列數。</a:t>
          </a:r>
        </a:p>
      </xdr:txBody>
    </xdr:sp>
    <xdr:clientData/>
  </xdr:twoCellAnchor>
  <xdr:twoCellAnchor>
    <xdr:from>
      <xdr:col>4</xdr:col>
      <xdr:colOff>47625</xdr:colOff>
      <xdr:row>38</xdr:row>
      <xdr:rowOff>57150</xdr:rowOff>
    </xdr:from>
    <xdr:to>
      <xdr:col>5</xdr:col>
      <xdr:colOff>9525</xdr:colOff>
      <xdr:row>41</xdr:row>
      <xdr:rowOff>85725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6286500" y="13030200"/>
          <a:ext cx="12001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國庫本年度實收：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兆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3,534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億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699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萬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9,302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元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國庫本年度實支：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兆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3,291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億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2,134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萬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9,550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元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，收支相抵如列數。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showGridLines="0"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19" sqref="B19"/>
    </sheetView>
  </sheetViews>
  <sheetFormatPr defaultColWidth="9.00390625" defaultRowHeight="16.5"/>
  <cols>
    <col min="1" max="1" width="35.75390625" style="33" customWidth="1"/>
    <col min="2" max="4" width="15.375" style="50" customWidth="1"/>
    <col min="5" max="5" width="16.25390625" style="33" customWidth="1"/>
    <col min="6" max="16384" width="9.00390625" style="33" customWidth="1"/>
  </cols>
  <sheetData>
    <row r="1" spans="1:5" s="1" customFormat="1" ht="21.75" customHeight="1">
      <c r="A1" s="54" t="s">
        <v>27</v>
      </c>
      <c r="B1" s="54"/>
      <c r="C1" s="54"/>
      <c r="D1" s="54"/>
      <c r="E1" s="54"/>
    </row>
    <row r="2" spans="1:5" s="1" customFormat="1" ht="21" customHeight="1">
      <c r="A2" s="55" t="s">
        <v>24</v>
      </c>
      <c r="B2" s="55"/>
      <c r="C2" s="55"/>
      <c r="D2" s="55"/>
      <c r="E2" s="55"/>
    </row>
    <row r="3" spans="1:5" s="1" customFormat="1" ht="17.25" customHeight="1">
      <c r="A3" s="53" t="s">
        <v>38</v>
      </c>
      <c r="B3" s="60" t="s">
        <v>39</v>
      </c>
      <c r="C3" s="60"/>
      <c r="D3" s="53"/>
      <c r="E3" s="2" t="s">
        <v>13</v>
      </c>
    </row>
    <row r="4" spans="1:5" s="3" customFormat="1" ht="20.25" customHeight="1">
      <c r="A4" s="56" t="s">
        <v>28</v>
      </c>
      <c r="B4" s="34" t="s">
        <v>29</v>
      </c>
      <c r="C4" s="34"/>
      <c r="D4" s="35"/>
      <c r="E4" s="58" t="s">
        <v>30</v>
      </c>
    </row>
    <row r="5" spans="1:5" s="3" customFormat="1" ht="20.25" customHeight="1">
      <c r="A5" s="57"/>
      <c r="B5" s="36" t="s">
        <v>31</v>
      </c>
      <c r="C5" s="36" t="s">
        <v>32</v>
      </c>
      <c r="D5" s="36" t="s">
        <v>33</v>
      </c>
      <c r="E5" s="59"/>
    </row>
    <row r="6" spans="1:5" s="6" customFormat="1" ht="28.5" customHeight="1">
      <c r="A6" s="4" t="s">
        <v>14</v>
      </c>
      <c r="B6" s="37" t="s">
        <v>0</v>
      </c>
      <c r="C6" s="37" t="s">
        <v>0</v>
      </c>
      <c r="D6" s="38">
        <f>2169030005465.97-2039488972771</f>
        <v>129541032694.96997</v>
      </c>
      <c r="E6" s="5"/>
    </row>
    <row r="7" spans="1:5" s="6" customFormat="1" ht="45" customHeight="1">
      <c r="A7" s="7"/>
      <c r="B7" s="39"/>
      <c r="C7" s="39"/>
      <c r="D7" s="40"/>
      <c r="E7" s="8"/>
    </row>
    <row r="8" spans="1:5" s="10" customFormat="1" ht="39" customHeight="1">
      <c r="A8" s="7" t="s">
        <v>1</v>
      </c>
      <c r="B8" s="41"/>
      <c r="C8" s="41"/>
      <c r="D8" s="40">
        <f>SUM(C9:C22)</f>
        <v>239180719171.59</v>
      </c>
      <c r="E8" s="9"/>
    </row>
    <row r="9" spans="1:5" s="10" customFormat="1" ht="31.5" customHeight="1">
      <c r="A9" s="11" t="s">
        <v>15</v>
      </c>
      <c r="B9" s="42"/>
      <c r="C9" s="42">
        <f>SUM(B10:B20)</f>
        <v>213901366296.59</v>
      </c>
      <c r="D9" s="43"/>
      <c r="E9" s="12"/>
    </row>
    <row r="10" spans="1:5" s="10" customFormat="1" ht="25.5" customHeight="1">
      <c r="A10" s="13" t="s">
        <v>16</v>
      </c>
      <c r="B10" s="42">
        <v>35633581733.59</v>
      </c>
      <c r="C10" s="42"/>
      <c r="D10" s="43"/>
      <c r="E10" s="12"/>
    </row>
    <row r="11" spans="1:5" s="10" customFormat="1" ht="25.5" customHeight="1">
      <c r="A11" s="14" t="s">
        <v>17</v>
      </c>
      <c r="B11" s="42">
        <v>27088</v>
      </c>
      <c r="C11" s="42"/>
      <c r="D11" s="43"/>
      <c r="E11" s="15"/>
    </row>
    <row r="12" spans="1:5" s="10" customFormat="1" ht="25.5" customHeight="1">
      <c r="A12" s="13" t="s">
        <v>25</v>
      </c>
      <c r="B12" s="42">
        <v>3942971289</v>
      </c>
      <c r="C12" s="42"/>
      <c r="D12" s="43"/>
      <c r="E12" s="12"/>
    </row>
    <row r="13" spans="1:5" s="10" customFormat="1" ht="25.5" customHeight="1">
      <c r="A13" s="14" t="s">
        <v>18</v>
      </c>
      <c r="B13" s="42">
        <v>6374935</v>
      </c>
      <c r="C13" s="42"/>
      <c r="D13" s="43"/>
      <c r="E13" s="15"/>
    </row>
    <row r="14" spans="1:5" s="10" customFormat="1" ht="25.5" customHeight="1">
      <c r="A14" s="13" t="s">
        <v>19</v>
      </c>
      <c r="B14" s="42"/>
      <c r="C14" s="42"/>
      <c r="D14" s="43"/>
      <c r="E14" s="15"/>
    </row>
    <row r="15" spans="1:5" s="10" customFormat="1" ht="25.5" customHeight="1">
      <c r="A15" s="16" t="s">
        <v>6</v>
      </c>
      <c r="B15" s="42">
        <v>5909303507</v>
      </c>
      <c r="C15" s="42"/>
      <c r="D15" s="43"/>
      <c r="E15" s="15"/>
    </row>
    <row r="16" spans="1:5" s="10" customFormat="1" ht="25.5" customHeight="1">
      <c r="A16" s="16" t="s">
        <v>37</v>
      </c>
      <c r="B16" s="42">
        <v>458971657</v>
      </c>
      <c r="C16" s="42"/>
      <c r="D16" s="43"/>
      <c r="E16" s="15"/>
    </row>
    <row r="17" spans="1:5" s="10" customFormat="1" ht="25.5" customHeight="1">
      <c r="A17" s="13" t="s">
        <v>20</v>
      </c>
      <c r="B17" s="42"/>
      <c r="C17" s="42"/>
      <c r="D17" s="43"/>
      <c r="E17" s="15"/>
    </row>
    <row r="18" spans="1:5" s="10" customFormat="1" ht="25.5" customHeight="1">
      <c r="A18" s="16" t="s">
        <v>36</v>
      </c>
      <c r="B18" s="42">
        <v>3000000000</v>
      </c>
      <c r="C18" s="42"/>
      <c r="D18" s="43"/>
      <c r="E18" s="15"/>
    </row>
    <row r="19" spans="1:5" s="10" customFormat="1" ht="25.5" customHeight="1">
      <c r="A19" s="16" t="s">
        <v>35</v>
      </c>
      <c r="B19" s="42">
        <v>5500000000</v>
      </c>
      <c r="C19" s="42"/>
      <c r="D19" s="43"/>
      <c r="E19" s="15"/>
    </row>
    <row r="20" spans="1:5" s="10" customFormat="1" ht="25.5" customHeight="1">
      <c r="A20" s="16" t="s">
        <v>37</v>
      </c>
      <c r="B20" s="42">
        <v>159450136087</v>
      </c>
      <c r="C20" s="42"/>
      <c r="D20" s="43"/>
      <c r="E20" s="15"/>
    </row>
    <row r="21" spans="1:5" s="10" customFormat="1" ht="31.5" customHeight="1">
      <c r="A21" s="17" t="s">
        <v>8</v>
      </c>
      <c r="B21" s="42"/>
      <c r="C21" s="42">
        <f>B22</f>
        <v>25279352875</v>
      </c>
      <c r="D21" s="43"/>
      <c r="E21" s="15"/>
    </row>
    <row r="22" spans="1:5" s="10" customFormat="1" ht="25.5" customHeight="1">
      <c r="A22" s="18" t="s">
        <v>9</v>
      </c>
      <c r="B22" s="42">
        <v>25279352875</v>
      </c>
      <c r="C22" s="42"/>
      <c r="D22" s="43"/>
      <c r="E22" s="15"/>
    </row>
    <row r="23" spans="1:5" s="10" customFormat="1" ht="39" customHeight="1">
      <c r="A23" s="7" t="s">
        <v>2</v>
      </c>
      <c r="B23" s="42"/>
      <c r="C23" s="42"/>
      <c r="D23" s="40">
        <f>SUM(C24:C36)</f>
        <v>344436102115</v>
      </c>
      <c r="E23" s="15"/>
    </row>
    <row r="24" spans="1:5" s="10" customFormat="1" ht="31.5" customHeight="1">
      <c r="A24" s="11" t="s">
        <v>7</v>
      </c>
      <c r="B24" s="42"/>
      <c r="C24" s="42">
        <f>SUM(B25:B33)</f>
        <v>314387010074</v>
      </c>
      <c r="D24" s="41"/>
      <c r="E24" s="15"/>
    </row>
    <row r="25" spans="1:5" s="10" customFormat="1" ht="25.5" customHeight="1">
      <c r="A25" s="19" t="s">
        <v>34</v>
      </c>
      <c r="B25" s="42">
        <v>28307204296</v>
      </c>
      <c r="C25" s="42"/>
      <c r="D25" s="41"/>
      <c r="E25" s="15"/>
    </row>
    <row r="26" spans="1:5" s="10" customFormat="1" ht="25.5" customHeight="1">
      <c r="A26" s="20" t="s">
        <v>3</v>
      </c>
      <c r="B26" s="42">
        <v>1539393304</v>
      </c>
      <c r="C26" s="41"/>
      <c r="D26" s="44"/>
      <c r="E26" s="15"/>
    </row>
    <row r="27" spans="1:5" s="10" customFormat="1" ht="25.5" customHeight="1">
      <c r="A27" s="20" t="s">
        <v>4</v>
      </c>
      <c r="B27" s="42">
        <v>27402020</v>
      </c>
      <c r="C27" s="41"/>
      <c r="D27" s="41"/>
      <c r="E27" s="21"/>
    </row>
    <row r="28" spans="1:5" s="10" customFormat="1" ht="25.5" customHeight="1">
      <c r="A28" s="13" t="s">
        <v>12</v>
      </c>
      <c r="B28" s="42"/>
      <c r="C28" s="42"/>
      <c r="D28" s="43"/>
      <c r="E28" s="21"/>
    </row>
    <row r="29" spans="1:5" s="22" customFormat="1" ht="25.5" customHeight="1">
      <c r="A29" s="16" t="s">
        <v>6</v>
      </c>
      <c r="B29" s="42">
        <v>5830302867</v>
      </c>
      <c r="C29" s="42"/>
      <c r="D29" s="41"/>
      <c r="E29" s="21"/>
    </row>
    <row r="30" spans="1:5" s="10" customFormat="1" ht="25.5" customHeight="1">
      <c r="A30" s="52" t="s">
        <v>36</v>
      </c>
      <c r="B30" s="45">
        <v>2007612787</v>
      </c>
      <c r="C30" s="45"/>
      <c r="D30" s="46"/>
      <c r="E30" s="23"/>
    </row>
    <row r="31" spans="1:5" s="10" customFormat="1" ht="25.5" customHeight="1">
      <c r="A31" s="16" t="s">
        <v>35</v>
      </c>
      <c r="B31" s="42">
        <v>2180137498</v>
      </c>
      <c r="C31" s="42"/>
      <c r="D31" s="41"/>
      <c r="E31" s="21"/>
    </row>
    <row r="32" spans="1:5" s="10" customFormat="1" ht="25.5" customHeight="1">
      <c r="A32" s="16" t="s">
        <v>37</v>
      </c>
      <c r="B32" s="42">
        <v>189494957302</v>
      </c>
      <c r="C32" s="42"/>
      <c r="D32" s="41"/>
      <c r="E32" s="21"/>
    </row>
    <row r="33" spans="1:5" s="22" customFormat="1" ht="25.5" customHeight="1">
      <c r="A33" s="14" t="s">
        <v>5</v>
      </c>
      <c r="B33" s="42">
        <v>85000000000</v>
      </c>
      <c r="C33" s="42"/>
      <c r="D33" s="41"/>
      <c r="E33" s="21"/>
    </row>
    <row r="34" spans="1:5" s="10" customFormat="1" ht="31.5" customHeight="1">
      <c r="A34" s="11" t="s">
        <v>10</v>
      </c>
      <c r="B34" s="42"/>
      <c r="C34" s="40">
        <f>B35</f>
        <v>28509948071</v>
      </c>
      <c r="D34" s="41"/>
      <c r="E34" s="15"/>
    </row>
    <row r="35" spans="1:5" s="10" customFormat="1" ht="25.5" customHeight="1">
      <c r="A35" s="18" t="s">
        <v>21</v>
      </c>
      <c r="B35" s="42">
        <v>28509948071</v>
      </c>
      <c r="C35" s="41"/>
      <c r="D35" s="41"/>
      <c r="E35" s="15"/>
    </row>
    <row r="36" spans="1:5" s="10" customFormat="1" ht="31.5" customHeight="1">
      <c r="A36" s="11" t="s">
        <v>22</v>
      </c>
      <c r="B36" s="42"/>
      <c r="C36" s="42">
        <f>SUM(B37:B38)</f>
        <v>1539143970</v>
      </c>
      <c r="D36" s="41"/>
      <c r="E36" s="15"/>
    </row>
    <row r="37" spans="1:5" s="10" customFormat="1" ht="25.5" customHeight="1">
      <c r="A37" s="18" t="s">
        <v>23</v>
      </c>
      <c r="B37" s="42">
        <v>1014424390</v>
      </c>
      <c r="C37" s="41"/>
      <c r="D37" s="41"/>
      <c r="E37" s="15"/>
    </row>
    <row r="38" spans="1:5" s="10" customFormat="1" ht="25.5" customHeight="1">
      <c r="A38" s="18" t="s">
        <v>26</v>
      </c>
      <c r="B38" s="42">
        <v>524719580</v>
      </c>
      <c r="C38" s="42"/>
      <c r="D38" s="41"/>
      <c r="E38" s="15"/>
    </row>
    <row r="39" spans="1:5" s="6" customFormat="1" ht="31.5" customHeight="1">
      <c r="A39" s="7" t="s">
        <v>11</v>
      </c>
      <c r="B39" s="41"/>
      <c r="C39" s="41"/>
      <c r="D39" s="40">
        <f>D6+D8-D23</f>
        <v>24285649751.559937</v>
      </c>
      <c r="E39" s="24"/>
    </row>
    <row r="40" spans="1:5" s="6" customFormat="1" ht="31.5" customHeight="1">
      <c r="A40" s="25"/>
      <c r="B40" s="39"/>
      <c r="C40" s="39"/>
      <c r="D40" s="39"/>
      <c r="E40" s="26"/>
    </row>
    <row r="41" spans="1:5" s="6" customFormat="1" ht="32.25" customHeight="1">
      <c r="A41" s="25"/>
      <c r="B41" s="39"/>
      <c r="C41" s="39"/>
      <c r="D41" s="39"/>
      <c r="E41" s="27"/>
    </row>
    <row r="42" spans="1:5" s="6" customFormat="1" ht="32.25" customHeight="1">
      <c r="A42" s="25"/>
      <c r="B42" s="47"/>
      <c r="C42" s="47"/>
      <c r="D42" s="47"/>
      <c r="E42" s="28"/>
    </row>
    <row r="43" spans="1:5" s="6" customFormat="1" ht="32.25" customHeight="1">
      <c r="A43" s="25"/>
      <c r="B43" s="47"/>
      <c r="C43" s="47"/>
      <c r="D43" s="47"/>
      <c r="E43" s="28"/>
    </row>
    <row r="44" spans="1:5" s="6" customFormat="1" ht="32.25" customHeight="1">
      <c r="A44" s="25"/>
      <c r="B44" s="47"/>
      <c r="C44" s="47"/>
      <c r="D44" s="47"/>
      <c r="E44" s="29"/>
    </row>
    <row r="45" spans="1:5" s="6" customFormat="1" ht="32.25" customHeight="1">
      <c r="A45" s="25"/>
      <c r="B45" s="47"/>
      <c r="C45" s="47"/>
      <c r="D45" s="47"/>
      <c r="E45" s="30"/>
    </row>
    <row r="46" spans="1:5" s="6" customFormat="1" ht="32.25" customHeight="1">
      <c r="A46" s="25"/>
      <c r="B46" s="47"/>
      <c r="C46" s="47"/>
      <c r="D46" s="47"/>
      <c r="E46" s="30"/>
    </row>
    <row r="47" spans="1:5" s="6" customFormat="1" ht="32.25" customHeight="1">
      <c r="A47" s="25"/>
      <c r="B47" s="47"/>
      <c r="C47" s="47"/>
      <c r="D47" s="47"/>
      <c r="E47" s="30"/>
    </row>
    <row r="48" spans="1:5" s="6" customFormat="1" ht="32.25" customHeight="1">
      <c r="A48" s="25"/>
      <c r="B48" s="47"/>
      <c r="C48" s="47"/>
      <c r="D48" s="47"/>
      <c r="E48" s="30"/>
    </row>
    <row r="49" spans="1:5" s="6" customFormat="1" ht="32.25" customHeight="1">
      <c r="A49" s="25"/>
      <c r="B49" s="47"/>
      <c r="C49" s="47"/>
      <c r="D49" s="47"/>
      <c r="E49" s="30"/>
    </row>
    <row r="50" spans="1:5" s="6" customFormat="1" ht="32.25" customHeight="1">
      <c r="A50" s="25"/>
      <c r="B50" s="47"/>
      <c r="C50" s="47"/>
      <c r="D50" s="47"/>
      <c r="E50" s="30"/>
    </row>
    <row r="51" spans="1:5" s="6" customFormat="1" ht="32.25" customHeight="1">
      <c r="A51" s="25"/>
      <c r="B51" s="47"/>
      <c r="C51" s="47"/>
      <c r="D51" s="47"/>
      <c r="E51" s="30"/>
    </row>
    <row r="52" spans="1:5" s="6" customFormat="1" ht="32.25" customHeight="1">
      <c r="A52" s="25"/>
      <c r="B52" s="47"/>
      <c r="C52" s="47"/>
      <c r="D52" s="47"/>
      <c r="E52" s="30"/>
    </row>
    <row r="53" spans="1:5" s="6" customFormat="1" ht="32.25" customHeight="1">
      <c r="A53" s="31"/>
      <c r="B53" s="51"/>
      <c r="C53" s="51"/>
      <c r="D53" s="51"/>
      <c r="E53" s="32"/>
    </row>
    <row r="54" spans="1:5" s="6" customFormat="1" ht="31.5" customHeight="1">
      <c r="A54" s="25"/>
      <c r="B54" s="47"/>
      <c r="C54" s="47"/>
      <c r="D54" s="47"/>
      <c r="E54" s="30"/>
    </row>
    <row r="55" spans="1:5" s="6" customFormat="1" ht="31.5" customHeight="1">
      <c r="A55" s="25"/>
      <c r="B55" s="47"/>
      <c r="C55" s="47"/>
      <c r="D55" s="47"/>
      <c r="E55" s="30"/>
    </row>
    <row r="56" spans="1:5" s="6" customFormat="1" ht="31.5" customHeight="1">
      <c r="A56" s="25"/>
      <c r="B56" s="47"/>
      <c r="C56" s="47"/>
      <c r="D56" s="47"/>
      <c r="E56" s="30"/>
    </row>
    <row r="57" spans="1:5" s="6" customFormat="1" ht="31.5" customHeight="1">
      <c r="A57" s="25"/>
      <c r="B57" s="47"/>
      <c r="C57" s="47"/>
      <c r="D57" s="47"/>
      <c r="E57" s="30"/>
    </row>
    <row r="58" spans="1:5" s="6" customFormat="1" ht="31.5" customHeight="1">
      <c r="A58" s="25"/>
      <c r="B58" s="47"/>
      <c r="C58" s="47"/>
      <c r="D58" s="47"/>
      <c r="E58" s="30"/>
    </row>
    <row r="59" spans="1:5" s="6" customFormat="1" ht="31.5" customHeight="1">
      <c r="A59" s="25"/>
      <c r="B59" s="48"/>
      <c r="C59" s="48"/>
      <c r="D59" s="48"/>
      <c r="E59" s="30"/>
    </row>
    <row r="60" spans="1:5" s="6" customFormat="1" ht="31.5" customHeight="1">
      <c r="A60" s="25"/>
      <c r="B60" s="48"/>
      <c r="C60" s="48"/>
      <c r="D60" s="48"/>
      <c r="E60" s="30"/>
    </row>
    <row r="61" spans="1:5" s="6" customFormat="1" ht="31.5" customHeight="1">
      <c r="A61" s="25"/>
      <c r="B61" s="48"/>
      <c r="C61" s="48"/>
      <c r="D61" s="48"/>
      <c r="E61" s="30"/>
    </row>
    <row r="62" spans="1:5" s="6" customFormat="1" ht="31.5" customHeight="1">
      <c r="A62" s="25"/>
      <c r="B62" s="48"/>
      <c r="C62" s="48"/>
      <c r="D62" s="48"/>
      <c r="E62" s="30"/>
    </row>
    <row r="63" spans="1:5" s="6" customFormat="1" ht="31.5" customHeight="1">
      <c r="A63" s="25"/>
      <c r="B63" s="48"/>
      <c r="C63" s="48"/>
      <c r="D63" s="48"/>
      <c r="E63" s="30"/>
    </row>
    <row r="64" spans="1:5" s="6" customFormat="1" ht="31.5" customHeight="1">
      <c r="A64" s="25"/>
      <c r="B64" s="48"/>
      <c r="C64" s="48"/>
      <c r="D64" s="48"/>
      <c r="E64" s="30"/>
    </row>
    <row r="65" spans="1:5" s="6" customFormat="1" ht="31.5" customHeight="1">
      <c r="A65" s="31"/>
      <c r="B65" s="49"/>
      <c r="C65" s="49"/>
      <c r="D65" s="49"/>
      <c r="E65" s="32"/>
    </row>
  </sheetData>
  <sheetProtection/>
  <mergeCells count="5">
    <mergeCell ref="A1:E1"/>
    <mergeCell ref="A2:E2"/>
    <mergeCell ref="A4:A5"/>
    <mergeCell ref="E4:E5"/>
    <mergeCell ref="B3:C3"/>
  </mergeCells>
  <printOptions horizontalCentered="1"/>
  <pageMargins left="0.5118110236220472" right="0.5118110236220472" top="0.7874015748031497" bottom="0.984251968503937" header="0.3937007874015748" footer="0.31496062992125984"/>
  <pageSetup fitToHeight="2" horizontalDpi="600" verticalDpi="600" orientation="portrait" paperSize="9" scale="93" r:id="rId2"/>
  <rowBreaks count="1" manualBreakCount="1">
    <brk id="30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會計小組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陳小玨</cp:lastModifiedBy>
  <cp:lastPrinted>2021-04-09T03:28:14Z</cp:lastPrinted>
  <dcterms:created xsi:type="dcterms:W3CDTF">1997-10-15T08:45:56Z</dcterms:created>
  <dcterms:modified xsi:type="dcterms:W3CDTF">2021-04-30T07:54:13Z</dcterms:modified>
  <cp:category/>
  <cp:version/>
  <cp:contentType/>
  <cp:contentStatus/>
</cp:coreProperties>
</file>