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09決算\109院編版\第1冊\0-EXCEL\"/>
    </mc:Choice>
  </mc:AlternateContent>
  <bookViews>
    <workbookView xWindow="0" yWindow="0" windowWidth="23040" windowHeight="8805"/>
  </bookViews>
  <sheets>
    <sheet name="整體資產負債表 (本年及上年度列印) " sheetId="1" r:id="rId1"/>
  </sheets>
  <externalReferences>
    <externalReference r:id="rId2"/>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t">#N/A</definedName>
    <definedName name="_Parse_Out" localSheetId="0" hidden="1">#REF!</definedName>
    <definedName name="_Parse_Out" hidden="1">#REF!</definedName>
    <definedName name="FUN" localSheetId="0">#REF!</definedName>
    <definedName name="FUN">#REF!</definedName>
    <definedName name="IN" localSheetId="0">#REF!</definedName>
    <definedName name="IN">#REF!</definedName>
    <definedName name="IN2_" localSheetId="0">#REF!</definedName>
    <definedName name="IN2_">#REF!</definedName>
    <definedName name="INN" localSheetId="0">#REF!</definedName>
    <definedName name="INN">#REF!</definedName>
    <definedName name="P" localSheetId="0">#REF!</definedName>
    <definedName name="P">#REF!</definedName>
    <definedName name="_xlnm.Print_Area" localSheetId="0">'整體資產負債表 (本年及上年度列印) '!$A$1:$O$52</definedName>
    <definedName name="Q" localSheetId="0">#REF!</definedName>
    <definedName name="Q">#REF!</definedName>
    <definedName name="QQQQ" localSheetId="0">#REF!</definedName>
    <definedName name="QQQQ">#REF!</definedName>
    <definedName name="T" localSheetId="0">#REF!</definedName>
    <definedName nam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 l="1"/>
  <c r="E54" i="1"/>
  <c r="O40" i="1"/>
  <c r="N40" i="1"/>
  <c r="M40" i="1"/>
  <c r="L40" i="1"/>
  <c r="J40" i="1"/>
  <c r="I40" i="1"/>
  <c r="G40" i="1"/>
  <c r="F40" i="1"/>
  <c r="E40" i="1"/>
  <c r="J54" i="1" s="1"/>
  <c r="D40" i="1"/>
  <c r="C40" i="1"/>
  <c r="B40" i="1"/>
  <c r="M39" i="1"/>
  <c r="L39" i="1"/>
  <c r="O38" i="1"/>
  <c r="N38" i="1"/>
  <c r="M38" i="1"/>
  <c r="L38" i="1"/>
  <c r="J38" i="1"/>
  <c r="I38" i="1"/>
  <c r="G38" i="1"/>
  <c r="F38" i="1"/>
  <c r="E38" i="1"/>
  <c r="D38" i="1"/>
  <c r="C38" i="1"/>
  <c r="B38" i="1"/>
  <c r="O37" i="1"/>
  <c r="N37" i="1"/>
  <c r="M37" i="1"/>
  <c r="L37" i="1"/>
  <c r="J37" i="1"/>
  <c r="I37" i="1"/>
  <c r="G37" i="1"/>
  <c r="F37" i="1"/>
  <c r="E37" i="1"/>
  <c r="D37" i="1"/>
  <c r="C37" i="1"/>
  <c r="B37" i="1"/>
  <c r="O36" i="1"/>
  <c r="N36" i="1"/>
  <c r="M36" i="1"/>
  <c r="L36" i="1"/>
  <c r="J36" i="1"/>
  <c r="I36" i="1"/>
  <c r="G36" i="1"/>
  <c r="F36" i="1"/>
  <c r="E36" i="1"/>
  <c r="D36" i="1"/>
  <c r="C36" i="1"/>
  <c r="B36" i="1"/>
  <c r="O35" i="1"/>
  <c r="N35" i="1"/>
  <c r="G35" i="1"/>
  <c r="F35" i="1"/>
  <c r="E35" i="1"/>
  <c r="D35" i="1"/>
  <c r="O34" i="1"/>
  <c r="N34" i="1"/>
  <c r="M34" i="1"/>
  <c r="L34" i="1"/>
  <c r="J34" i="1"/>
  <c r="I34" i="1"/>
  <c r="G34" i="1"/>
  <c r="F34" i="1"/>
  <c r="E34" i="1"/>
  <c r="D34" i="1"/>
  <c r="C34" i="1"/>
  <c r="B34" i="1"/>
  <c r="O33" i="1"/>
  <c r="N33" i="1"/>
  <c r="E33" i="1"/>
  <c r="D33" i="1"/>
  <c r="O32" i="1"/>
  <c r="N32" i="1"/>
  <c r="M32" i="1"/>
  <c r="L32" i="1"/>
  <c r="J32" i="1"/>
  <c r="I32" i="1"/>
  <c r="G32" i="1"/>
  <c r="F32" i="1"/>
  <c r="E32" i="1"/>
  <c r="D32" i="1"/>
  <c r="C32" i="1"/>
  <c r="B32" i="1"/>
  <c r="O31" i="1"/>
  <c r="N31" i="1"/>
  <c r="E31" i="1"/>
  <c r="D31" i="1"/>
  <c r="O30" i="1"/>
  <c r="N30" i="1"/>
  <c r="M30" i="1"/>
  <c r="L30" i="1"/>
  <c r="J30" i="1"/>
  <c r="I30" i="1"/>
  <c r="G30" i="1"/>
  <c r="F30" i="1"/>
  <c r="E30" i="1"/>
  <c r="D30" i="1"/>
  <c r="C30" i="1"/>
  <c r="B30" i="1"/>
  <c r="O29" i="1"/>
  <c r="N29" i="1"/>
  <c r="M29" i="1"/>
  <c r="L29" i="1"/>
  <c r="J29" i="1"/>
  <c r="I29" i="1"/>
  <c r="G29" i="1"/>
  <c r="F29" i="1"/>
  <c r="E29" i="1"/>
  <c r="D29" i="1"/>
  <c r="C29" i="1"/>
  <c r="B29" i="1"/>
  <c r="O28" i="1"/>
  <c r="N28" i="1"/>
  <c r="J28" i="1"/>
  <c r="I28" i="1"/>
  <c r="G28" i="1"/>
  <c r="F28" i="1"/>
  <c r="E28" i="1"/>
  <c r="D28" i="1"/>
  <c r="C28" i="1"/>
  <c r="B28" i="1"/>
  <c r="O27" i="1"/>
  <c r="N27" i="1"/>
  <c r="M27" i="1"/>
  <c r="L27" i="1"/>
  <c r="J27" i="1"/>
  <c r="I27" i="1"/>
  <c r="G27" i="1"/>
  <c r="F27" i="1"/>
  <c r="E27" i="1"/>
  <c r="D27" i="1"/>
  <c r="C27" i="1"/>
  <c r="B27" i="1"/>
  <c r="O26" i="1"/>
  <c r="N26" i="1"/>
  <c r="M26" i="1"/>
  <c r="L26" i="1"/>
  <c r="J26" i="1"/>
  <c r="I26" i="1"/>
  <c r="G26" i="1"/>
  <c r="F26" i="1"/>
  <c r="E26" i="1"/>
  <c r="D26" i="1"/>
  <c r="C26" i="1"/>
  <c r="B26" i="1"/>
  <c r="O24" i="1"/>
  <c r="N24" i="1"/>
  <c r="M24" i="1"/>
  <c r="L24" i="1"/>
  <c r="J24" i="1"/>
  <c r="I24" i="1"/>
  <c r="G24" i="1"/>
  <c r="F24" i="1"/>
  <c r="E24" i="1"/>
  <c r="D24" i="1"/>
  <c r="C24" i="1"/>
  <c r="B24" i="1"/>
  <c r="M23" i="1"/>
  <c r="L23" i="1"/>
  <c r="O22" i="1"/>
  <c r="N22" i="1"/>
  <c r="M22" i="1"/>
  <c r="L22" i="1"/>
  <c r="J22" i="1"/>
  <c r="I22" i="1"/>
  <c r="G22" i="1"/>
  <c r="F22" i="1"/>
  <c r="E22" i="1"/>
  <c r="D22" i="1"/>
  <c r="C22" i="1"/>
  <c r="B22" i="1"/>
  <c r="O21" i="1"/>
  <c r="N21" i="1"/>
  <c r="J21" i="1"/>
  <c r="I21" i="1"/>
  <c r="G21" i="1"/>
  <c r="F21" i="1"/>
  <c r="E21" i="1"/>
  <c r="D21" i="1"/>
  <c r="C21" i="1"/>
  <c r="B21" i="1"/>
  <c r="O20" i="1"/>
  <c r="N20" i="1"/>
  <c r="J20" i="1"/>
  <c r="I20" i="1"/>
  <c r="G20" i="1"/>
  <c r="F20" i="1"/>
  <c r="E20" i="1"/>
  <c r="D20" i="1"/>
  <c r="C20" i="1"/>
  <c r="B20" i="1"/>
  <c r="O19" i="1"/>
  <c r="N19" i="1"/>
  <c r="M19" i="1"/>
  <c r="L19" i="1"/>
  <c r="J19" i="1"/>
  <c r="I19" i="1"/>
  <c r="G19" i="1"/>
  <c r="F19" i="1"/>
  <c r="E19" i="1"/>
  <c r="D19" i="1"/>
  <c r="C19" i="1"/>
  <c r="B19" i="1"/>
  <c r="O18" i="1"/>
  <c r="N18" i="1"/>
  <c r="M18" i="1"/>
  <c r="L18" i="1"/>
  <c r="G18" i="1"/>
  <c r="F18" i="1"/>
  <c r="E18" i="1"/>
  <c r="D18" i="1"/>
  <c r="C18" i="1"/>
  <c r="B18" i="1"/>
  <c r="O17" i="1"/>
  <c r="N17" i="1"/>
  <c r="J17" i="1"/>
  <c r="I17" i="1"/>
  <c r="G17" i="1"/>
  <c r="F17" i="1"/>
  <c r="E17" i="1"/>
  <c r="D17" i="1"/>
  <c r="O16" i="1"/>
  <c r="N16" i="1"/>
  <c r="M16" i="1"/>
  <c r="L16" i="1"/>
  <c r="J16" i="1"/>
  <c r="I16" i="1"/>
  <c r="G16" i="1"/>
  <c r="F16" i="1"/>
  <c r="E16" i="1"/>
  <c r="D16" i="1"/>
  <c r="O15" i="1"/>
  <c r="N15" i="1"/>
  <c r="M15" i="1"/>
  <c r="L15" i="1"/>
  <c r="J15" i="1"/>
  <c r="I15" i="1"/>
  <c r="G15" i="1"/>
  <c r="F15" i="1"/>
  <c r="E15" i="1"/>
  <c r="D15" i="1"/>
  <c r="C15" i="1"/>
  <c r="B15" i="1"/>
  <c r="O14" i="1"/>
  <c r="N14" i="1"/>
  <c r="J14" i="1"/>
  <c r="I14" i="1"/>
  <c r="G14" i="1"/>
  <c r="F14" i="1"/>
  <c r="E14" i="1"/>
  <c r="D14" i="1"/>
  <c r="C14" i="1"/>
  <c r="B14" i="1"/>
  <c r="O13" i="1"/>
  <c r="N13" i="1"/>
  <c r="M13" i="1"/>
  <c r="L13" i="1"/>
  <c r="J13" i="1"/>
  <c r="I13" i="1"/>
  <c r="G13" i="1"/>
  <c r="F13" i="1"/>
  <c r="E13" i="1"/>
  <c r="D13" i="1"/>
  <c r="C13" i="1"/>
  <c r="B13" i="1"/>
  <c r="O12" i="1"/>
  <c r="N12" i="1"/>
  <c r="J12" i="1"/>
  <c r="I12" i="1"/>
  <c r="G12" i="1"/>
  <c r="F12" i="1"/>
  <c r="E12" i="1"/>
  <c r="D12" i="1"/>
  <c r="C12" i="1"/>
  <c r="B12" i="1"/>
  <c r="O11" i="1"/>
  <c r="N11" i="1"/>
  <c r="M11" i="1"/>
  <c r="L11" i="1"/>
  <c r="J11" i="1"/>
  <c r="I11" i="1"/>
  <c r="G11" i="1"/>
  <c r="F11" i="1"/>
  <c r="E11" i="1"/>
  <c r="D11" i="1"/>
  <c r="C11" i="1"/>
  <c r="B11" i="1"/>
  <c r="O10" i="1"/>
  <c r="N10" i="1"/>
  <c r="J10" i="1"/>
  <c r="I10" i="1"/>
  <c r="G10" i="1"/>
  <c r="F10" i="1"/>
  <c r="E10" i="1"/>
  <c r="D10" i="1"/>
  <c r="O9" i="1"/>
  <c r="N9" i="1"/>
  <c r="M9" i="1"/>
  <c r="L9" i="1"/>
  <c r="J9" i="1"/>
  <c r="I9" i="1"/>
  <c r="G9" i="1"/>
  <c r="F9" i="1"/>
  <c r="E9" i="1"/>
  <c r="D9" i="1"/>
  <c r="C9" i="1"/>
  <c r="B9" i="1"/>
  <c r="O8" i="1"/>
  <c r="N8" i="1"/>
  <c r="M8" i="1"/>
  <c r="L8" i="1"/>
  <c r="J8" i="1"/>
  <c r="I8" i="1"/>
  <c r="G8" i="1"/>
  <c r="F8" i="1"/>
  <c r="E8" i="1"/>
  <c r="D8" i="1"/>
  <c r="C8" i="1"/>
  <c r="B8" i="1"/>
  <c r="O7" i="1"/>
  <c r="O54" i="1" s="1"/>
  <c r="N7" i="1"/>
  <c r="N54" i="1" s="1"/>
  <c r="M7" i="1"/>
  <c r="L7" i="1"/>
  <c r="L54" i="1" s="1"/>
  <c r="J7" i="1"/>
  <c r="G54" i="1" s="1"/>
  <c r="I7" i="1"/>
  <c r="G7" i="1"/>
  <c r="F7" i="1"/>
  <c r="D54" i="1" s="1"/>
  <c r="E7" i="1"/>
  <c r="D7" i="1"/>
  <c r="I54" i="1" s="1"/>
  <c r="C7" i="1"/>
  <c r="C54" i="1" s="1"/>
  <c r="B7" i="1"/>
  <c r="B54" i="1" s="1"/>
</calcChain>
</file>

<file path=xl/sharedStrings.xml><?xml version="1.0" encoding="utf-8"?>
<sst xmlns="http://schemas.openxmlformats.org/spreadsheetml/2006/main" count="133" uniqueCount="78">
  <si>
    <t>中央政府</t>
    <phoneticPr fontId="3" type="noConversion"/>
  </si>
  <si>
    <t>總決算</t>
    <phoneticPr fontId="3" type="noConversion"/>
  </si>
  <si>
    <t>整體資產</t>
    <phoneticPr fontId="3" type="noConversion"/>
  </si>
  <si>
    <t>負債表</t>
    <phoneticPr fontId="3" type="noConversion"/>
  </si>
  <si>
    <t>中華民國109年</t>
    <phoneticPr fontId="9" type="noConversion"/>
  </si>
  <si>
    <t xml:space="preserve"> 12月31日</t>
    <phoneticPr fontId="9" type="noConversion"/>
  </si>
  <si>
    <t>單位：新臺幣元</t>
    <phoneticPr fontId="9" type="noConversion"/>
  </si>
  <si>
    <t>中華民國109年</t>
    <phoneticPr fontId="3" type="noConversion"/>
  </si>
  <si>
    <t xml:space="preserve"> 12月31日</t>
    <phoneticPr fontId="3" type="noConversion"/>
  </si>
  <si>
    <t>科　　目</t>
    <phoneticPr fontId="9" type="noConversion"/>
  </si>
  <si>
    <t>公務機關</t>
    <phoneticPr fontId="9" type="noConversion"/>
  </si>
  <si>
    <t>特種基金-營業部分</t>
    <phoneticPr fontId="9" type="noConversion"/>
  </si>
  <si>
    <t>特種基金-非營業部分</t>
    <phoneticPr fontId="9" type="noConversion"/>
  </si>
  <si>
    <t>內部往來沖銷</t>
    <phoneticPr fontId="9" type="noConversion"/>
  </si>
  <si>
    <t>合計</t>
    <phoneticPr fontId="9" type="noConversion"/>
  </si>
  <si>
    <t>作業基金</t>
    <phoneticPr fontId="9" type="noConversion"/>
  </si>
  <si>
    <t>特別收入、債務及資本計畫基金</t>
    <phoneticPr fontId="9" type="noConversion"/>
  </si>
  <si>
    <t>本年度</t>
    <phoneticPr fontId="3" type="noConversion"/>
  </si>
  <si>
    <t>上年度</t>
    <phoneticPr fontId="3" type="noConversion"/>
  </si>
  <si>
    <t>資產</t>
  </si>
  <si>
    <t>流動資產</t>
  </si>
  <si>
    <t>現金</t>
  </si>
  <si>
    <t>(1)</t>
    <phoneticPr fontId="3" type="noConversion"/>
  </si>
  <si>
    <t>短期投資</t>
  </si>
  <si>
    <t>應收款項</t>
  </si>
  <si>
    <t>存貨</t>
  </si>
  <si>
    <t>預付款項</t>
  </si>
  <si>
    <t>其他流動資產</t>
  </si>
  <si>
    <t>非流動資產</t>
  </si>
  <si>
    <r>
      <t>押匯貼現</t>
    </r>
    <r>
      <rPr>
        <sz val="11"/>
        <rFont val="新細明體"/>
        <family val="1"/>
        <charset val="136"/>
      </rPr>
      <t>、放款、基金</t>
    </r>
    <phoneticPr fontId="9" type="noConversion"/>
  </si>
  <si>
    <t>(5)</t>
    <phoneticPr fontId="3" type="noConversion"/>
  </si>
  <si>
    <t>長期應收款項</t>
  </si>
  <si>
    <t>採權益法之投資</t>
    <phoneticPr fontId="9" type="noConversion"/>
  </si>
  <si>
    <t>(2) (3)</t>
    <phoneticPr fontId="3" type="noConversion"/>
  </si>
  <si>
    <t>其他投資</t>
    <phoneticPr fontId="3" type="noConversion"/>
  </si>
  <si>
    <t>(2)</t>
    <phoneticPr fontId="3" type="noConversion"/>
  </si>
  <si>
    <t>土地、建築物及設備</t>
    <phoneticPr fontId="9" type="noConversion"/>
  </si>
  <si>
    <t>土地、建築物及設備</t>
  </si>
  <si>
    <t>無形資產</t>
  </si>
  <si>
    <t>其他資產</t>
  </si>
  <si>
    <t>(4)</t>
    <phoneticPr fontId="3" type="noConversion"/>
  </si>
  <si>
    <t>資產合計</t>
  </si>
  <si>
    <t>負債</t>
  </si>
  <si>
    <t>流動負債</t>
  </si>
  <si>
    <t>短期債務</t>
  </si>
  <si>
    <t>應付款項</t>
  </si>
  <si>
    <t>預收款項</t>
  </si>
  <si>
    <t>其他流動負債</t>
  </si>
  <si>
    <t>非流動負債</t>
  </si>
  <si>
    <r>
      <t>存款</t>
    </r>
    <r>
      <rPr>
        <sz val="11"/>
        <rFont val="新細明體"/>
        <family val="1"/>
        <charset val="136"/>
      </rPr>
      <t>、匯款、金融債券、央行及同業融資</t>
    </r>
    <phoneticPr fontId="9" type="noConversion"/>
  </si>
  <si>
    <t>長期債務</t>
  </si>
  <si>
    <t>負債準備</t>
  </si>
  <si>
    <t>其他負債</t>
  </si>
  <si>
    <t>(1) (4)</t>
    <phoneticPr fontId="3" type="noConversion"/>
  </si>
  <si>
    <t>淨資產</t>
  </si>
  <si>
    <t>淨資產</t>
    <phoneticPr fontId="9" type="noConversion"/>
  </si>
  <si>
    <t>(3)</t>
    <phoneticPr fontId="3" type="noConversion"/>
  </si>
  <si>
    <t>負債及淨資產合計</t>
  </si>
  <si>
    <t>註：1.內部往來沖銷項目：包括應收（付）與預收（付）款項、借貸款項、代保管資產及對特種基金投資等。</t>
    <phoneticPr fontId="9" type="noConversion"/>
  </si>
  <si>
    <t>　　   (1)公務機關（公庫）帳列保管特種基金款項1,671億5,375萬9,997元，應分別沖減現金及其他負債（保管款）；公務</t>
    <phoneticPr fontId="9" type="noConversion"/>
  </si>
  <si>
    <t>機關與特種基金同額帳列應收得（未繳付）之賸餘繳庫等354億1,695萬3,105元，應分別沖減該等機關與基金之應收、 應付款</t>
    <phoneticPr fontId="3" type="noConversion"/>
  </si>
  <si>
    <t>　　   (2)公務機關與特種基金帳列採權益法之投資3兆7,489億3,835萬7,985元、其他投資222億6,106萬3,000元以及其他資產</t>
    <phoneticPr fontId="9" type="noConversion"/>
  </si>
  <si>
    <t>55億9,280萬3,110元，共計投資營業基金3兆7,767億9,222萬4,095元，因該等基金資產負債係採逐項合併計入，應分別沖減原帳</t>
    <phoneticPr fontId="3" type="noConversion"/>
  </si>
  <si>
    <t>　　   (3)公務機關帳列採權益法之投資作業基金3兆1,517億6,108萬533元，因該等基金資產負債係採逐項合併計入，應分別沖</t>
    <phoneticPr fontId="9" type="noConversion"/>
  </si>
  <si>
    <t>減原帳列投資及淨資產。</t>
    <phoneticPr fontId="3" type="noConversion"/>
  </si>
  <si>
    <t>　　   (4)公務機關財產由特種基金代管部分4,989億5,654萬3,300元，應分別沖減其他資產（代管資產）及其他負債（應付代</t>
    <phoneticPr fontId="9" type="noConversion"/>
  </si>
  <si>
    <t>管資產）。</t>
    <phoneticPr fontId="3" type="noConversion"/>
  </si>
  <si>
    <t>　　   (5)公務機關向公營銀行長期借款603億140萬元，應分別沖減長期債務及放款603億140萬元。</t>
    <phoneticPr fontId="9" type="noConversion"/>
  </si>
  <si>
    <t>　　3.配合108年11月會計法刪除第29條條文，原另表表達之長期投資、固定資產、遞耗資產、無形資產及長期負債相關科目</t>
    <phoneticPr fontId="9" type="noConversion"/>
  </si>
  <si>
    <t>改列入平衡表，再據以歸併編製本表；另本表作業基金上年度決算數不含本年度裁撤之地方建設開發基金。</t>
    <phoneticPr fontId="3" type="noConversion"/>
  </si>
  <si>
    <t>　　4.本表各項數字因採四捨五入方式計算，細項數字之和與合計數或有差異。</t>
    <phoneticPr fontId="9" type="noConversion"/>
  </si>
  <si>
    <t>資產-負債及淨資產=0</t>
    <phoneticPr fontId="9" type="noConversion"/>
  </si>
  <si>
    <t>本年度裁撤之國有財產開發基金及國立文化機構作業基金項下傳統藝術發展作業基金，並配合新增「生產性植物」科目，隨同調整分類，增列「不動產、廠房及設備」2,268,953元，及如數減列「生產性生物資產－非流動」。</t>
    <phoneticPr fontId="9" type="noConversion"/>
  </si>
  <si>
    <t xml:space="preserve">               項261億7,542萬7,792元及預收、預付款項 92億4,152萬5,313元。</t>
    <phoneticPr fontId="9" type="noConversion"/>
  </si>
  <si>
    <t xml:space="preserve">               列投資及淨資產。  </t>
    <phoneticPr fontId="9" type="noConversion"/>
  </si>
  <si>
    <t>元。</t>
    <phoneticPr fontId="3" type="noConversion"/>
  </si>
  <si>
    <t>　　2.另淨資產8兆2,270億2,006萬6,184元，含營業基金及作業基金非控制權益（非屬中央政府持股部分）611億2,038萬6,976</t>
    <phoneticPr fontId="9" type="noConversion"/>
  </si>
  <si>
    <t>　　5.本表係就各公務機關執行總預算（含特別預算）與特種基金執行附屬單位預算之財務狀況編製之。</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</si>
</sst>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00_ "/>
    <numFmt numFmtId="177" formatCode="#,##0.0_ "/>
  </numFmts>
  <fonts count="24">
    <font>
      <sz val="12"/>
      <color theme="1"/>
      <name val="新細明體"/>
      <family val="2"/>
      <charset val="136"/>
      <scheme val="minor"/>
    </font>
    <font>
      <sz val="12"/>
      <color theme="1"/>
      <name val="新細明體"/>
      <family val="1"/>
      <charset val="136"/>
      <scheme val="minor"/>
    </font>
    <font>
      <sz val="12"/>
      <name val="新細明體"/>
      <family val="1"/>
      <charset val="136"/>
      <scheme val="minor"/>
    </font>
    <font>
      <sz val="9"/>
      <name val="新細明體"/>
      <family val="2"/>
      <charset val="136"/>
      <scheme val="minor"/>
    </font>
    <font>
      <sz val="17"/>
      <name val="標楷體"/>
      <family val="4"/>
      <charset val="136"/>
    </font>
    <font>
      <sz val="12"/>
      <name val="標楷體"/>
      <family val="4"/>
      <charset val="136"/>
    </font>
    <font>
      <b/>
      <sz val="12"/>
      <name val="新細明體"/>
      <family val="1"/>
      <charset val="136"/>
      <scheme val="minor"/>
    </font>
    <font>
      <sz val="18"/>
      <name val="標楷體"/>
      <family val="4"/>
      <charset val="136"/>
    </font>
    <font>
      <sz val="13"/>
      <name val="標楷體"/>
      <family val="4"/>
      <charset val="136"/>
    </font>
    <font>
      <sz val="9"/>
      <name val="新細明體"/>
      <family val="1"/>
      <charset val="136"/>
      <scheme val="minor"/>
    </font>
    <font>
      <sz val="12"/>
      <name val="新細明體"/>
      <family val="1"/>
      <charset val="136"/>
    </font>
    <font>
      <b/>
      <sz val="11"/>
      <name val="新細明體"/>
      <family val="1"/>
      <charset val="136"/>
      <scheme val="minor"/>
    </font>
    <font>
      <b/>
      <sz val="10"/>
      <name val="Arial"/>
      <family val="2"/>
    </font>
    <font>
      <sz val="11"/>
      <name val="新細明體"/>
      <family val="1"/>
      <charset val="136"/>
      <scheme val="minor"/>
    </font>
    <font>
      <sz val="10"/>
      <name val="Arial"/>
      <family val="2"/>
    </font>
    <font>
      <sz val="10"/>
      <name val="Aril"/>
    </font>
    <font>
      <sz val="12"/>
      <name val="新細明體"/>
      <family val="2"/>
      <charset val="136"/>
      <scheme val="minor"/>
    </font>
    <font>
      <sz val="11"/>
      <name val="新細明體"/>
      <family val="1"/>
      <charset val="136"/>
    </font>
    <font>
      <b/>
      <sz val="10"/>
      <name val="Wingdings 2"/>
      <family val="1"/>
      <charset val="2"/>
    </font>
    <font>
      <sz val="10"/>
      <name val="新細明體"/>
      <family val="1"/>
      <charset val="136"/>
      <scheme val="minor"/>
    </font>
    <font>
      <sz val="10"/>
      <name val="新細明體"/>
      <family val="1"/>
      <charset val="136"/>
      <scheme val="major"/>
    </font>
    <font>
      <sz val="10"/>
      <name val="新細明體"/>
      <family val="1"/>
      <charset val="136"/>
    </font>
    <font>
      <b/>
      <sz val="12"/>
      <name val="新細明體"/>
      <family val="1"/>
      <charset val="136"/>
    </font>
    <font>
      <sz val="11"/>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diagonal/>
    </border>
  </borders>
  <cellStyleXfs count="4">
    <xf numFmtId="0" fontId="0" fillId="0" borderId="0">
      <alignment vertical="center"/>
    </xf>
    <xf numFmtId="0" fontId="1" fillId="0" borderId="0">
      <alignment vertical="center"/>
    </xf>
    <xf numFmtId="0" fontId="10" fillId="0" borderId="0">
      <alignment vertical="center"/>
    </xf>
    <xf numFmtId="43" fontId="1" fillId="0" borderId="0" applyFont="0" applyFill="0" applyBorder="0" applyAlignment="0" applyProtection="0">
      <alignment vertical="center"/>
    </xf>
  </cellStyleXfs>
  <cellXfs count="95">
    <xf numFmtId="0" fontId="0" fillId="0" borderId="0" xfId="0">
      <alignment vertical="center"/>
    </xf>
    <xf numFmtId="0" fontId="2" fillId="0" borderId="0" xfId="1" applyFont="1">
      <alignment vertical="center"/>
    </xf>
    <xf numFmtId="0" fontId="4" fillId="0" borderId="0" xfId="1" applyFont="1" applyAlignment="1">
      <alignment horizontal="right" vertical="center"/>
    </xf>
    <xf numFmtId="0" fontId="4" fillId="0" borderId="0" xfId="1" applyFont="1">
      <alignment vertical="center"/>
    </xf>
    <xf numFmtId="0" fontId="4" fillId="0" borderId="0" xfId="1" applyFont="1" applyAlignment="1">
      <alignment horizontal="left" vertical="center"/>
    </xf>
    <xf numFmtId="0" fontId="5" fillId="0" borderId="0" xfId="1" applyFont="1">
      <alignment vertical="center"/>
    </xf>
    <xf numFmtId="0" fontId="6"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left" vertical="center"/>
    </xf>
    <xf numFmtId="0" fontId="5" fillId="0" borderId="0" xfId="1" applyFont="1" applyAlignment="1">
      <alignment vertical="center"/>
    </xf>
    <xf numFmtId="0" fontId="6" fillId="0" borderId="0" xfId="1" applyFont="1" applyFill="1" applyAlignment="1">
      <alignment vertical="center"/>
    </xf>
    <xf numFmtId="0" fontId="8" fillId="0" borderId="1" xfId="1" applyFont="1" applyBorder="1" applyAlignment="1">
      <alignment horizontal="right" vertical="center"/>
    </xf>
    <xf numFmtId="0" fontId="8" fillId="0" borderId="0" xfId="1" applyFont="1">
      <alignment vertical="center"/>
    </xf>
    <xf numFmtId="0" fontId="5" fillId="0" borderId="0" xfId="1" applyFont="1" applyFill="1" applyAlignment="1">
      <alignment horizontal="right" vertical="center"/>
    </xf>
    <xf numFmtId="0" fontId="8" fillId="0" borderId="0" xfId="1" applyFont="1" applyAlignment="1">
      <alignment horizontal="right" vertical="center"/>
    </xf>
    <xf numFmtId="0" fontId="5" fillId="0" borderId="0" xfId="1" applyFont="1" applyAlignment="1">
      <alignment horizontal="left" vertical="center"/>
    </xf>
    <xf numFmtId="0" fontId="5" fillId="0" borderId="15" xfId="1" applyFont="1" applyBorder="1" applyAlignment="1">
      <alignment horizontal="center" vertical="center"/>
    </xf>
    <xf numFmtId="0" fontId="5" fillId="0" borderId="2" xfId="1" applyFont="1" applyBorder="1" applyAlignment="1">
      <alignment horizontal="center" vertical="center"/>
    </xf>
    <xf numFmtId="0" fontId="5" fillId="0" borderId="15" xfId="0" applyFont="1" applyBorder="1" applyAlignment="1">
      <alignment horizontal="center" vertical="center" wrapText="1"/>
    </xf>
    <xf numFmtId="0" fontId="5" fillId="0" borderId="2" xfId="1" applyFont="1" applyFill="1" applyBorder="1" applyAlignment="1">
      <alignment horizontal="center" vertical="center"/>
    </xf>
    <xf numFmtId="0" fontId="11" fillId="0" borderId="2" xfId="1" applyFont="1" applyBorder="1">
      <alignment vertical="center"/>
    </xf>
    <xf numFmtId="3" fontId="12" fillId="0" borderId="2" xfId="1" quotePrefix="1" applyNumberFormat="1" applyFont="1" applyFill="1" applyBorder="1" applyAlignment="1">
      <alignment horizontal="right" vertical="center"/>
    </xf>
    <xf numFmtId="3" fontId="12" fillId="0" borderId="2" xfId="1" applyNumberFormat="1" applyFont="1" applyFill="1" applyBorder="1">
      <alignment vertical="center"/>
    </xf>
    <xf numFmtId="4" fontId="12" fillId="0" borderId="3" xfId="1" quotePrefix="1" applyNumberFormat="1" applyFont="1" applyFill="1" applyBorder="1" applyAlignment="1">
      <alignment horizontal="right" vertical="center"/>
    </xf>
    <xf numFmtId="3" fontId="12" fillId="0" borderId="4" xfId="1" applyNumberFormat="1" applyFont="1" applyFill="1" applyBorder="1">
      <alignment vertical="center"/>
    </xf>
    <xf numFmtId="3" fontId="12" fillId="0" borderId="9" xfId="1" applyNumberFormat="1" applyFont="1" applyFill="1" applyBorder="1" applyAlignment="1">
      <alignment horizontal="right" vertical="center"/>
    </xf>
    <xf numFmtId="0" fontId="11" fillId="0" borderId="9" xfId="1" applyFont="1" applyBorder="1" applyAlignment="1">
      <alignment horizontal="left" vertical="center" indent="1"/>
    </xf>
    <xf numFmtId="3" fontId="12" fillId="0" borderId="9" xfId="1" applyNumberFormat="1" applyFont="1" applyFill="1" applyBorder="1">
      <alignment vertical="center"/>
    </xf>
    <xf numFmtId="4" fontId="12" fillId="0" borderId="10" xfId="1" applyNumberFormat="1" applyFont="1" applyFill="1" applyBorder="1">
      <alignment vertical="center"/>
    </xf>
    <xf numFmtId="3" fontId="12" fillId="0" borderId="11" xfId="1" applyNumberFormat="1" applyFont="1" applyFill="1" applyBorder="1">
      <alignment vertical="center"/>
    </xf>
    <xf numFmtId="3" fontId="12" fillId="0" borderId="9" xfId="1" quotePrefix="1" applyNumberFormat="1" applyFont="1" applyFill="1" applyBorder="1" applyAlignment="1">
      <alignment horizontal="right" vertical="center"/>
    </xf>
    <xf numFmtId="0" fontId="13" fillId="0" borderId="9" xfId="1" applyFont="1" applyBorder="1" applyAlignment="1">
      <alignment horizontal="left" vertical="center" indent="2"/>
    </xf>
    <xf numFmtId="3" fontId="14" fillId="0" borderId="9" xfId="1" applyNumberFormat="1" applyFont="1" applyFill="1" applyBorder="1" applyAlignment="1">
      <alignment horizontal="right" vertical="center"/>
    </xf>
    <xf numFmtId="3" fontId="14" fillId="0" borderId="9" xfId="1" applyNumberFormat="1" applyFont="1" applyFill="1" applyBorder="1">
      <alignment vertical="center"/>
    </xf>
    <xf numFmtId="49" fontId="15" fillId="0" borderId="10" xfId="0" applyNumberFormat="1" applyFont="1" applyBorder="1" applyAlignment="1">
      <alignment horizontal="center" vertical="center"/>
    </xf>
    <xf numFmtId="3" fontId="14" fillId="0" borderId="11" xfId="1" applyNumberFormat="1" applyFont="1" applyFill="1" applyBorder="1">
      <alignment vertical="center"/>
    </xf>
    <xf numFmtId="3" fontId="14" fillId="0" borderId="9" xfId="1" applyNumberFormat="1" applyFont="1" applyBorder="1">
      <alignment vertical="center"/>
    </xf>
    <xf numFmtId="49" fontId="14" fillId="0" borderId="10" xfId="1" applyNumberFormat="1" applyFont="1" applyFill="1" applyBorder="1" applyAlignment="1">
      <alignment horizontal="center" vertical="center"/>
    </xf>
    <xf numFmtId="3" fontId="14" fillId="0" borderId="11" xfId="1" applyNumberFormat="1" applyFont="1" applyBorder="1">
      <alignment vertical="center"/>
    </xf>
    <xf numFmtId="49" fontId="12" fillId="0" borderId="10" xfId="1" quotePrefix="1" applyNumberFormat="1" applyFont="1" applyFill="1" applyBorder="1" applyAlignment="1">
      <alignment horizontal="center" vertical="center"/>
    </xf>
    <xf numFmtId="43" fontId="16" fillId="0" borderId="0" xfId="3" applyNumberFormat="1" applyFont="1">
      <alignment vertical="center"/>
    </xf>
    <xf numFmtId="3" fontId="14" fillId="0" borderId="9" xfId="1" quotePrefix="1" applyNumberFormat="1" applyFont="1" applyFill="1" applyBorder="1" applyAlignment="1">
      <alignment horizontal="right" vertical="center"/>
    </xf>
    <xf numFmtId="176" fontId="2" fillId="0" borderId="0" xfId="1" applyNumberFormat="1" applyFont="1">
      <alignment vertical="center"/>
    </xf>
    <xf numFmtId="0" fontId="11" fillId="0" borderId="9" xfId="1" applyFont="1" applyBorder="1" applyAlignment="1">
      <alignment horizontal="left" vertical="center" indent="3"/>
    </xf>
    <xf numFmtId="49" fontId="12" fillId="0" borderId="10" xfId="1" applyNumberFormat="1" applyFont="1" applyFill="1" applyBorder="1" applyAlignment="1">
      <alignment horizontal="center" vertical="center"/>
    </xf>
    <xf numFmtId="0" fontId="11" fillId="0" borderId="9" xfId="1" applyFont="1" applyBorder="1">
      <alignment vertical="center"/>
    </xf>
    <xf numFmtId="177" fontId="2" fillId="0" borderId="0" xfId="1" applyNumberFormat="1" applyFont="1">
      <alignment vertical="center"/>
    </xf>
    <xf numFmtId="0" fontId="13" fillId="0" borderId="9" xfId="1" applyFont="1" applyBorder="1" applyAlignment="1">
      <alignment horizontal="left" vertical="center" wrapText="1" indent="2"/>
    </xf>
    <xf numFmtId="49" fontId="18" fillId="0" borderId="10" xfId="1" applyNumberFormat="1" applyFont="1" applyFill="1" applyBorder="1" applyAlignment="1">
      <alignment horizontal="center" vertical="center"/>
    </xf>
    <xf numFmtId="3" fontId="14" fillId="0" borderId="11" xfId="1" applyNumberFormat="1" applyFont="1" applyFill="1" applyBorder="1" applyAlignment="1">
      <alignment horizontal="right" vertical="center"/>
    </xf>
    <xf numFmtId="0" fontId="11" fillId="0" borderId="14" xfId="1" applyFont="1" applyBorder="1" applyAlignment="1">
      <alignment horizontal="left" vertical="center" indent="3"/>
    </xf>
    <xf numFmtId="3" fontId="12" fillId="0" borderId="14" xfId="1" quotePrefix="1" applyNumberFormat="1" applyFont="1" applyFill="1" applyBorder="1" applyAlignment="1">
      <alignment horizontal="right" vertical="center"/>
    </xf>
    <xf numFmtId="3" fontId="12" fillId="0" borderId="14" xfId="1" applyNumberFormat="1" applyFont="1" applyFill="1" applyBorder="1">
      <alignment vertical="center"/>
    </xf>
    <xf numFmtId="4" fontId="12" fillId="0" borderId="12" xfId="1" quotePrefix="1" applyNumberFormat="1" applyFont="1" applyFill="1" applyBorder="1" applyAlignment="1">
      <alignment horizontal="center" vertical="center"/>
    </xf>
    <xf numFmtId="3" fontId="12" fillId="0" borderId="13" xfId="1" applyNumberFormat="1" applyFont="1" applyFill="1" applyBorder="1">
      <alignment vertical="center"/>
    </xf>
    <xf numFmtId="0" fontId="20" fillId="0" borderId="0" xfId="0" applyFont="1" applyBorder="1" applyAlignment="1">
      <alignment horizontal="left" vertical="center" wrapText="1"/>
    </xf>
    <xf numFmtId="0" fontId="2" fillId="0" borderId="10" xfId="1" applyFont="1" applyFill="1" applyBorder="1" applyAlignment="1">
      <alignment horizontal="left" vertical="center" indent="2"/>
    </xf>
    <xf numFmtId="176" fontId="23" fillId="0" borderId="0" xfId="1" applyNumberFormat="1" applyFont="1">
      <alignment vertical="center"/>
    </xf>
    <xf numFmtId="0" fontId="2" fillId="0" borderId="0" xfId="1" applyFont="1" applyFill="1" applyBorder="1" applyAlignment="1">
      <alignment horizontal="left" vertical="center" indent="2"/>
    </xf>
    <xf numFmtId="4" fontId="2" fillId="0" borderId="0" xfId="1" applyNumberFormat="1" applyFont="1">
      <alignment vertical="center"/>
    </xf>
    <xf numFmtId="0" fontId="2" fillId="2" borderId="0" xfId="1" applyFont="1" applyFill="1">
      <alignment vertical="center"/>
    </xf>
    <xf numFmtId="0" fontId="2" fillId="0" borderId="0" xfId="1" applyFont="1" applyBorder="1">
      <alignment vertical="center"/>
    </xf>
    <xf numFmtId="43" fontId="22" fillId="0" borderId="16" xfId="2" applyNumberFormat="1" applyFont="1" applyBorder="1">
      <alignment vertical="center"/>
    </xf>
    <xf numFmtId="0" fontId="19" fillId="0" borderId="0" xfId="0" applyFont="1" applyBorder="1" applyAlignment="1">
      <alignment vertical="center" wrapText="1"/>
    </xf>
    <xf numFmtId="0" fontId="19" fillId="0" borderId="0" xfId="1" applyFont="1" applyFill="1" applyBorder="1" applyAlignment="1">
      <alignment horizontal="left" vertical="center" wrapText="1"/>
    </xf>
    <xf numFmtId="4" fontId="20" fillId="0" borderId="0" xfId="1" quotePrefix="1" applyNumberFormat="1" applyFont="1" applyFill="1" applyBorder="1" applyAlignment="1">
      <alignment horizontal="left" vertical="center" wrapText="1"/>
    </xf>
    <xf numFmtId="0" fontId="19" fillId="0" borderId="0" xfId="0" applyFont="1" applyBorder="1" applyAlignment="1">
      <alignment horizontal="left" vertical="center" wrapText="1"/>
    </xf>
    <xf numFmtId="0" fontId="21" fillId="0" borderId="0" xfId="1" applyFont="1" applyFill="1" applyBorder="1" applyAlignment="1">
      <alignment horizontal="left" vertical="center" wrapText="1"/>
    </xf>
    <xf numFmtId="0" fontId="5" fillId="0" borderId="3" xfId="1" applyFont="1" applyBorder="1" applyAlignment="1">
      <alignment horizontal="center" vertical="center" wrapText="1"/>
    </xf>
    <xf numFmtId="0" fontId="5" fillId="0" borderId="7" xfId="1"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43" fontId="5" fillId="0" borderId="8" xfId="2" applyNumberFormat="1" applyFont="1" applyBorder="1" applyAlignment="1">
      <alignment horizontal="center" vertical="center"/>
    </xf>
    <xf numFmtId="0" fontId="5" fillId="0" borderId="4"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2"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19" fillId="0" borderId="7" xfId="1" applyFont="1" applyFill="1" applyBorder="1" applyAlignment="1">
      <alignment horizontal="left" vertical="center" wrapText="1"/>
    </xf>
    <xf numFmtId="0" fontId="5" fillId="0" borderId="4"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cellXfs>
  <cellStyles count="4">
    <cellStyle name="一般" xfId="0" builtinId="0"/>
    <cellStyle name="一般 2" xfId="2"/>
    <cellStyle name="一般 3" xfId="1"/>
    <cellStyle name="千分位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037;&#20316;\G%20&#27770;&#31639;&#23529;&#26680;\109&#24180;&#27770;&#31639;\13-&#25972;&#39636;&#36039;&#29986;&#36000;&#20661;&#34920;\&#12300;109&#20013;&#22830;&#25919;&#24220;&#25972;&#39636;&#36039;&#29986;&#36000;&#20661;&#34920;&#24037;&#20316;&#24213;&#31295;&#12301;-11004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說明年度比較"/>
      <sheetName val="總說明年度表驗算"/>
      <sheetName val="整體資產負債表 (億元)"/>
      <sheetName val="整體資產負債表 (本年及上年度列印) "/>
      <sheetName val="整體資產負債表 (本年度列印) "/>
      <sheetName val="表1.1作業基金上年度重分類"/>
      <sheetName val="表1.2政事基金上年度重分類ok"/>
      <sheetName val="整體資產負債表(109年度)"/>
      <sheetName val="整體資產負債表上年度(108年度)"/>
      <sheetName val="表7.0內部往來沖銷 (109)"/>
      <sheetName val="表7.0內部往來沖銷(108)"/>
      <sheetName val="表2.0公務機關(109)"/>
      <sheetName val="表2.0公務機關(108)"/>
      <sheetName val="2.1平衡表(109)"/>
      <sheetName val="2.2平衡表 (109肺炎)"/>
      <sheetName val="2.1平衡表(108)"/>
      <sheetName val="2.1平衡表(108前瞻2)"/>
      <sheetName val="表3.0作業基金(109)"/>
      <sheetName val="3.1作業平衡表(109)"/>
      <sheetName val="表3.0作業基金ok(108)"/>
      <sheetName val="3.1作業平衡表ok(108)"/>
      <sheetName val="表4.0政事基金(109)"/>
      <sheetName val="表4.1(合併)政事平衡表(109)"/>
      <sheetName val="4.1.1特收(109)"/>
      <sheetName val="表4.0政事基金ok(108)"/>
      <sheetName val="表4.1(合併)政事平衡表ok(108)"/>
      <sheetName val="4.1.1特收ok(108)"/>
      <sheetName val="4.1.2債務(109)"/>
      <sheetName val="4.1.2債務ok(108)"/>
      <sheetName val="4.1.3資本(109)"/>
      <sheetName val="4.1.3資本ok(108)"/>
      <sheetName val="4.2資本資產及長期負債彙總表ok(108)"/>
      <sheetName val="表5.0營業基金ok (109)"/>
      <sheetName val="5.1營業資產負債表(109)"/>
      <sheetName val="表5.0營業基金ok(108)"/>
      <sheetName val="5.1營業資產負債表ok(108)"/>
      <sheetName val="7.2銀行別(109)"/>
      <sheetName val="表7.3.1作業基金代管資產ok(109)"/>
      <sheetName val="表7.3.1作業基金代管資產ok(108)"/>
      <sheetName val="表7.3.2政事基金代管資產ok(109)"/>
      <sheetName val="表7.3.2政事基金代管資產ok(108)"/>
      <sheetName val="7.3.3營業基金代管資產ok(109)"/>
      <sheetName val="7.3.3營業基金代管資產ok(108)"/>
    </sheetNames>
    <sheetDataSet>
      <sheetData sheetId="0"/>
      <sheetData sheetId="1"/>
      <sheetData sheetId="2"/>
      <sheetData sheetId="3"/>
      <sheetData sheetId="4"/>
      <sheetData sheetId="5">
        <row r="3">
          <cell r="G3">
            <v>5688911400213.9102</v>
          </cell>
        </row>
        <row r="4">
          <cell r="G4">
            <v>1896465227072.8298</v>
          </cell>
        </row>
        <row r="5">
          <cell r="G5">
            <v>250926740823.07001</v>
          </cell>
        </row>
        <row r="6">
          <cell r="G6">
            <v>1226456574724</v>
          </cell>
        </row>
        <row r="7">
          <cell r="G7">
            <v>326375722483.41998</v>
          </cell>
        </row>
        <row r="9">
          <cell r="G9">
            <v>71300366499.399994</v>
          </cell>
        </row>
        <row r="10">
          <cell r="G10">
            <v>21334583475.939999</v>
          </cell>
        </row>
        <row r="11">
          <cell r="G11">
            <v>71239067</v>
          </cell>
        </row>
        <row r="13">
          <cell r="G13">
            <v>3792446173141.0801</v>
          </cell>
        </row>
        <row r="14">
          <cell r="G14">
            <v>155473236899</v>
          </cell>
        </row>
        <row r="15">
          <cell r="G15">
            <v>115014462443.5</v>
          </cell>
        </row>
        <row r="18">
          <cell r="G18">
            <v>45946254491</v>
          </cell>
        </row>
        <row r="19">
          <cell r="G19">
            <v>1016935498745</v>
          </cell>
        </row>
        <row r="24">
          <cell r="G24">
            <v>1777527087794</v>
          </cell>
        </row>
        <row r="35">
          <cell r="G35">
            <v>3831659298</v>
          </cell>
        </row>
        <row r="38">
          <cell r="G38">
            <v>677717973470.57996</v>
          </cell>
        </row>
        <row r="48">
          <cell r="G48">
            <v>2952885574925.0303</v>
          </cell>
        </row>
        <row r="49">
          <cell r="G49">
            <v>410481644381.76001</v>
          </cell>
        </row>
        <row r="50">
          <cell r="G50">
            <v>147990193407</v>
          </cell>
        </row>
        <row r="52">
          <cell r="G52">
            <v>203204958058.56</v>
          </cell>
        </row>
        <row r="53">
          <cell r="G53">
            <v>59286492916.199997</v>
          </cell>
        </row>
        <row r="54">
          <cell r="G54">
            <v>2542403930543.27</v>
          </cell>
        </row>
        <row r="55">
          <cell r="G55">
            <v>213174391998</v>
          </cell>
        </row>
        <row r="58">
          <cell r="G58">
            <v>1661943053869.5601</v>
          </cell>
        </row>
        <row r="59">
          <cell r="G59">
            <v>667286484675.70996</v>
          </cell>
        </row>
        <row r="61">
          <cell r="G61">
            <v>2736025825288.8799</v>
          </cell>
        </row>
      </sheetData>
      <sheetData sheetId="6">
        <row r="4">
          <cell r="L4">
            <v>1126632691161.6599</v>
          </cell>
        </row>
        <row r="5">
          <cell r="L5">
            <v>517998861116.54999</v>
          </cell>
        </row>
        <row r="6">
          <cell r="L6">
            <v>318888133669.07001</v>
          </cell>
        </row>
        <row r="7">
          <cell r="L7">
            <v>1898066</v>
          </cell>
        </row>
        <row r="8">
          <cell r="L8">
            <v>61468037387.479996</v>
          </cell>
        </row>
        <row r="10">
          <cell r="L10">
            <v>53275110662</v>
          </cell>
        </row>
        <row r="11">
          <cell r="L11">
            <v>13638411217</v>
          </cell>
        </row>
        <row r="12">
          <cell r="L12">
            <v>70727270115</v>
          </cell>
        </row>
        <row r="13">
          <cell r="L13">
            <v>608633830045.10999</v>
          </cell>
        </row>
        <row r="14">
          <cell r="L14">
            <v>22086932373</v>
          </cell>
        </row>
        <row r="15">
          <cell r="L15">
            <v>166153270879</v>
          </cell>
        </row>
        <row r="18">
          <cell r="L18">
            <v>154179921463</v>
          </cell>
        </row>
        <row r="19">
          <cell r="L19">
            <v>259758480881.64001</v>
          </cell>
        </row>
        <row r="29">
          <cell r="L29">
            <v>1132904609</v>
          </cell>
        </row>
        <row r="30">
          <cell r="L30">
            <v>5322319839.4700003</v>
          </cell>
        </row>
        <row r="32">
          <cell r="L32">
            <v>217946294223</v>
          </cell>
        </row>
        <row r="33">
          <cell r="L33">
            <v>119992866055</v>
          </cell>
        </row>
        <row r="34">
          <cell r="L34">
            <v>76642205345</v>
          </cell>
        </row>
        <row r="35">
          <cell r="L35">
            <v>42583844399</v>
          </cell>
        </row>
        <row r="36">
          <cell r="L36">
            <v>766816311</v>
          </cell>
        </row>
        <row r="38">
          <cell r="L38">
            <v>97953428168</v>
          </cell>
        </row>
        <row r="40">
          <cell r="L40">
            <v>1091231566</v>
          </cell>
        </row>
        <row r="44">
          <cell r="L44">
            <v>96862196602</v>
          </cell>
        </row>
        <row r="45">
          <cell r="L45">
            <v>908686396938.65991</v>
          </cell>
        </row>
      </sheetData>
      <sheetData sheetId="7">
        <row r="5">
          <cell r="B5" t="str">
            <v>13,370,479,367,550</v>
          </cell>
          <cell r="C5">
            <v>6154325734470.46</v>
          </cell>
          <cell r="D5">
            <v>1203692600515.46</v>
          </cell>
          <cell r="E5" t="str">
            <v>39,687,741,690,362</v>
          </cell>
          <cell r="G5">
            <v>-7690381961029.998</v>
          </cell>
          <cell r="H5" t="str">
            <v>52,725,857,431,867</v>
          </cell>
        </row>
        <row r="6">
          <cell r="B6">
            <v>996676070559.06006</v>
          </cell>
          <cell r="C6">
            <v>2008022575792.46</v>
          </cell>
          <cell r="D6">
            <v>579112123035.45996</v>
          </cell>
          <cell r="E6" t="str">
            <v>10,421,977,802,951</v>
          </cell>
          <cell r="G6">
            <v>-202570713102</v>
          </cell>
          <cell r="H6" t="str">
            <v>13,803,217,859,235</v>
          </cell>
        </row>
        <row r="7">
          <cell r="B7">
            <v>398731362341.06</v>
          </cell>
          <cell r="C7">
            <v>293135123391</v>
          </cell>
          <cell r="D7">
            <v>356992056214.46002</v>
          </cell>
          <cell r="E7">
            <v>123896582094.58</v>
          </cell>
          <cell r="G7">
            <v>-167153759997</v>
          </cell>
          <cell r="H7">
            <v>1005601364044.1001</v>
          </cell>
        </row>
        <row r="8">
          <cell r="C8">
            <v>1245465313110</v>
          </cell>
          <cell r="D8">
            <v>1798399</v>
          </cell>
          <cell r="E8">
            <v>3907485357950.3198</v>
          </cell>
          <cell r="H8">
            <v>5152952469459.3203</v>
          </cell>
        </row>
        <row r="9">
          <cell r="B9">
            <v>368569247648</v>
          </cell>
          <cell r="C9">
            <v>331031524843.23999</v>
          </cell>
          <cell r="D9">
            <v>55543794162</v>
          </cell>
          <cell r="E9">
            <v>535942473495.57001</v>
          </cell>
          <cell r="G9">
            <v>-26175427792.000004</v>
          </cell>
          <cell r="H9">
            <v>1264911612356.8101</v>
          </cell>
        </row>
        <row r="10">
          <cell r="B10">
            <v>40300721</v>
          </cell>
          <cell r="C10">
            <v>108993328621</v>
          </cell>
          <cell r="D10">
            <v>55171013324</v>
          </cell>
          <cell r="E10">
            <v>143257064729.57001</v>
          </cell>
          <cell r="H10">
            <v>307461707395.57001</v>
          </cell>
        </row>
        <row r="11">
          <cell r="B11">
            <v>78047083754</v>
          </cell>
          <cell r="C11">
            <v>29329122605.220001</v>
          </cell>
          <cell r="D11">
            <v>13662515582</v>
          </cell>
          <cell r="E11">
            <v>40344660963.980003</v>
          </cell>
          <cell r="G11">
            <v>-9241525313</v>
          </cell>
          <cell r="H11">
            <v>152141857592.20001</v>
          </cell>
        </row>
        <row r="12">
          <cell r="B12">
            <v>151288076095</v>
          </cell>
          <cell r="C12">
            <v>68163222</v>
          </cell>
          <cell r="D12">
            <v>97740945354</v>
          </cell>
          <cell r="E12">
            <v>5671051663717.4004</v>
          </cell>
          <cell r="H12">
            <v>5920148848388.4004</v>
          </cell>
        </row>
        <row r="13">
          <cell r="B13">
            <v>12373803296991</v>
          </cell>
          <cell r="C13">
            <v>4146303158678</v>
          </cell>
          <cell r="D13">
            <v>624580477480</v>
          </cell>
          <cell r="E13" t="str">
            <v>29,265,763,887,411</v>
          </cell>
          <cell r="G13">
            <v>-7487811247927.998</v>
          </cell>
          <cell r="H13" t="str">
            <v>38,922,639,572,632</v>
          </cell>
        </row>
        <row r="14">
          <cell r="C14">
            <v>129008545707</v>
          </cell>
          <cell r="D14">
            <v>23968842635</v>
          </cell>
          <cell r="E14">
            <v>5562937096006.5996</v>
          </cell>
          <cell r="G14">
            <v>-60301400000</v>
          </cell>
          <cell r="H14">
            <v>5655613084348.5996</v>
          </cell>
        </row>
        <row r="15">
          <cell r="C15">
            <v>81642693495</v>
          </cell>
          <cell r="D15">
            <v>172056994448</v>
          </cell>
          <cell r="E15">
            <v>31333320911</v>
          </cell>
          <cell r="H15">
            <v>285033008854</v>
          </cell>
        </row>
        <row r="16">
          <cell r="B16">
            <v>7258168596596</v>
          </cell>
          <cell r="C16">
            <v>47885328251</v>
          </cell>
          <cell r="E16">
            <v>79418063442</v>
          </cell>
          <cell r="G16">
            <v>-6900699438517.998</v>
          </cell>
          <cell r="H16">
            <v>484772549771.00195</v>
          </cell>
        </row>
        <row r="17">
          <cell r="B17">
            <v>46090603602</v>
          </cell>
          <cell r="C17">
            <v>1400583657485</v>
          </cell>
          <cell r="D17">
            <v>179918201447</v>
          </cell>
          <cell r="E17" t="str">
            <v>18,460,853,221,302</v>
          </cell>
          <cell r="G17">
            <v>-22261063000</v>
          </cell>
          <cell r="H17">
            <v>20065184620836</v>
          </cell>
        </row>
        <row r="18">
          <cell r="B18">
            <v>5004812803757</v>
          </cell>
          <cell r="C18">
            <v>1809340303279</v>
          </cell>
          <cell r="D18">
            <v>240672174379</v>
          </cell>
          <cell r="E18">
            <v>3935313118840.04</v>
          </cell>
          <cell r="H18" t="str">
            <v>10,990,138,400,255</v>
          </cell>
        </row>
        <row r="19">
          <cell r="B19">
            <v>47647771353</v>
          </cell>
          <cell r="C19">
            <v>4445978927</v>
          </cell>
          <cell r="D19">
            <v>1404447634</v>
          </cell>
          <cell r="E19">
            <v>4093146929</v>
          </cell>
          <cell r="H19">
            <v>57591344843</v>
          </cell>
        </row>
        <row r="20">
          <cell r="B20">
            <v>17083521683</v>
          </cell>
          <cell r="C20">
            <v>673396651534</v>
          </cell>
          <cell r="D20">
            <v>6559816937</v>
          </cell>
          <cell r="E20">
            <v>1191815919980.6401</v>
          </cell>
          <cell r="G20">
            <v>-5592803110</v>
          </cell>
          <cell r="H20">
            <v>1384306563724.6401</v>
          </cell>
        </row>
        <row r="21">
          <cell r="G21">
            <v>-498956543300</v>
          </cell>
        </row>
        <row r="22">
          <cell r="B22" t="str">
            <v>13,370,479,367,550</v>
          </cell>
          <cell r="C22">
            <v>6154325734470.46</v>
          </cell>
          <cell r="D22">
            <v>1203692600515.46</v>
          </cell>
          <cell r="E22" t="str">
            <v>39,687,741,690,362</v>
          </cell>
          <cell r="G22">
            <v>-7690381961029.998</v>
          </cell>
          <cell r="H22" t="str">
            <v>52,725,857,431,867</v>
          </cell>
        </row>
        <row r="23">
          <cell r="B23">
            <v>6185796074216</v>
          </cell>
          <cell r="C23">
            <v>3036705788793.2002</v>
          </cell>
          <cell r="D23">
            <v>248854070868</v>
          </cell>
          <cell r="E23" t="str">
            <v>35,789,310,088,208</v>
          </cell>
          <cell r="G23">
            <v>-761828656402</v>
          </cell>
          <cell r="H23" t="str">
            <v>44,498,837,365,683</v>
          </cell>
        </row>
        <row r="24">
          <cell r="B24">
            <v>214936397646</v>
          </cell>
          <cell r="C24">
            <v>510717262745.90997</v>
          </cell>
          <cell r="D24">
            <v>123293359016</v>
          </cell>
          <cell r="E24" t="str">
            <v>18,156,154,975,274</v>
          </cell>
          <cell r="G24">
            <v>-35416953105</v>
          </cell>
          <cell r="H24" t="str">
            <v>18,969,685,041,577</v>
          </cell>
        </row>
        <row r="25">
          <cell r="B25">
            <v>124882570000</v>
          </cell>
          <cell r="C25">
            <v>170634792708</v>
          </cell>
          <cell r="D25">
            <v>75855658494</v>
          </cell>
          <cell r="E25">
            <v>829831524188.98999</v>
          </cell>
          <cell r="H25">
            <v>1201204545390.99</v>
          </cell>
        </row>
        <row r="26">
          <cell r="B26">
            <v>82139177917</v>
          </cell>
          <cell r="C26">
            <v>273275617733.62</v>
          </cell>
          <cell r="D26">
            <v>46535680555</v>
          </cell>
          <cell r="E26">
            <v>641250685115.76001</v>
          </cell>
          <cell r="G26">
            <v>-26175427792.000004</v>
          </cell>
          <cell r="H26">
            <v>1017025733529.88</v>
          </cell>
        </row>
        <row r="27">
          <cell r="B27">
            <v>7914649729</v>
          </cell>
          <cell r="C27">
            <v>66806852304.290001</v>
          </cell>
          <cell r="D27">
            <v>902019967</v>
          </cell>
          <cell r="E27">
            <v>37761369273.190002</v>
          </cell>
          <cell r="G27">
            <v>-9241525313</v>
          </cell>
          <cell r="H27">
            <v>104143365960.48001</v>
          </cell>
        </row>
        <row r="28">
          <cell r="E28" t="str">
            <v>16,647,311,396,696</v>
          </cell>
          <cell r="H28" t="str">
            <v>16,647,311,396,696</v>
          </cell>
        </row>
        <row r="29">
          <cell r="B29">
            <v>5970859676570</v>
          </cell>
          <cell r="C29">
            <v>2525988526047.29</v>
          </cell>
          <cell r="D29">
            <v>125560711852</v>
          </cell>
          <cell r="E29" t="str">
            <v>17,633,155,112,934</v>
          </cell>
          <cell r="G29">
            <v>-726411703297</v>
          </cell>
          <cell r="H29" t="str">
            <v>25,529,152,324,106</v>
          </cell>
        </row>
        <row r="30">
          <cell r="E30" t="str">
            <v>13,637,770,860,766</v>
          </cell>
          <cell r="H30" t="str">
            <v>13,637,770,860,766</v>
          </cell>
        </row>
        <row r="31">
          <cell r="B31">
            <v>5451708185059</v>
          </cell>
          <cell r="C31">
            <v>176725703213</v>
          </cell>
          <cell r="D31">
            <v>1047369250</v>
          </cell>
          <cell r="E31">
            <v>1036157640362.1801</v>
          </cell>
          <cell r="G31">
            <v>-60301400000</v>
          </cell>
          <cell r="H31">
            <v>6605337497884.1797</v>
          </cell>
        </row>
        <row r="32">
          <cell r="C32">
            <v>1687504664314</v>
          </cell>
          <cell r="E32">
            <v>2326044237898</v>
          </cell>
          <cell r="H32">
            <v>4013548902212</v>
          </cell>
        </row>
        <row r="33">
          <cell r="B33">
            <v>519151491511</v>
          </cell>
          <cell r="C33">
            <v>661758158520.29004</v>
          </cell>
          <cell r="D33">
            <v>124513342602</v>
          </cell>
          <cell r="E33">
            <v>633182373907.67004</v>
          </cell>
          <cell r="G33">
            <v>-666110303297</v>
          </cell>
          <cell r="H33">
            <v>1272495063243.96</v>
          </cell>
        </row>
        <row r="34">
          <cell r="C34">
            <v>3117619945677.2598</v>
          </cell>
          <cell r="D34">
            <v>954838529647.45996</v>
          </cell>
          <cell r="E34">
            <v>3898431602154.0801</v>
          </cell>
          <cell r="G34">
            <v>-6928553304627.998</v>
          </cell>
        </row>
        <row r="35">
          <cell r="B35" t="str">
            <v>7,184,683,293,334</v>
          </cell>
          <cell r="C35">
            <v>3117619945677.2598</v>
          </cell>
          <cell r="D35">
            <v>954838529647.45996</v>
          </cell>
          <cell r="E35">
            <v>3898431602154.0801</v>
          </cell>
          <cell r="G35">
            <v>-3776792224095</v>
          </cell>
          <cell r="H35">
            <v>8227020066184.3008</v>
          </cell>
        </row>
        <row r="36">
          <cell r="G36">
            <v>-3151761080532.998</v>
          </cell>
        </row>
        <row r="37">
          <cell r="B37" t="str">
            <v>13,370,479,367,550</v>
          </cell>
          <cell r="C37">
            <v>6154325734470.46</v>
          </cell>
          <cell r="D37">
            <v>1203692600515.46</v>
          </cell>
          <cell r="E37" t="str">
            <v>39,687,741,690,362</v>
          </cell>
          <cell r="G37">
            <v>-7690381961029.998</v>
          </cell>
          <cell r="H37" t="str">
            <v>52,725,857,431,867</v>
          </cell>
        </row>
      </sheetData>
      <sheetData sheetId="8">
        <row r="5">
          <cell r="B5" t="str">
            <v>12,780,149,307,970</v>
          </cell>
          <cell r="E5" t="str">
            <v>37,191,410,824,456</v>
          </cell>
          <cell r="G5">
            <v>-7228192738708.6396</v>
          </cell>
          <cell r="H5" t="str">
            <v>49,558,911,485,092</v>
          </cell>
        </row>
        <row r="6">
          <cell r="B6">
            <v>857381290306.80005</v>
          </cell>
          <cell r="E6">
            <v>9623075498534.25</v>
          </cell>
          <cell r="G6">
            <v>-207593502287.60999</v>
          </cell>
          <cell r="H6" t="str">
            <v>12,687,327,374,743</v>
          </cell>
        </row>
        <row r="7">
          <cell r="B7">
            <v>266684186879.00003</v>
          </cell>
          <cell r="E7">
            <v>148130463565.12</v>
          </cell>
          <cell r="G7">
            <v>-162276189025.01999</v>
          </cell>
          <cell r="H7">
            <v>822353335911.24011</v>
          </cell>
        </row>
        <row r="8">
          <cell r="E8">
            <v>3810015339885.5498</v>
          </cell>
          <cell r="H8">
            <v>5036473812675.5498</v>
          </cell>
        </row>
        <row r="9">
          <cell r="B9">
            <v>382559809221.59003</v>
          </cell>
          <cell r="E9">
            <v>405207934553.60999</v>
          </cell>
          <cell r="G9">
            <v>-31208916868.59</v>
          </cell>
          <cell r="H9">
            <v>1144402586777.51</v>
          </cell>
        </row>
        <row r="10">
          <cell r="B10">
            <v>123743275.20999999</v>
          </cell>
          <cell r="E10">
            <v>182268091096.48001</v>
          </cell>
          <cell r="H10">
            <v>306967311533.09003</v>
          </cell>
        </row>
        <row r="11">
          <cell r="B11">
            <v>57635493577</v>
          </cell>
          <cell r="E11">
            <v>47273178778.339996</v>
          </cell>
          <cell r="G11">
            <v>-14108396394</v>
          </cell>
          <cell r="H11">
            <v>125773270654.28</v>
          </cell>
        </row>
        <row r="12">
          <cell r="B12">
            <v>150378057354</v>
          </cell>
          <cell r="E12">
            <v>5030180490655.1494</v>
          </cell>
          <cell r="H12">
            <v>5251357057191.1494</v>
          </cell>
        </row>
        <row r="13">
          <cell r="B13" t="str">
            <v>11,922,768,017,663</v>
          </cell>
          <cell r="E13" t="str">
            <v>27,568,335,325,922</v>
          </cell>
          <cell r="G13">
            <v>-7020599236421.0293</v>
          </cell>
          <cell r="H13" t="str">
            <v>36,871,584,110,350</v>
          </cell>
        </row>
        <row r="14">
          <cell r="E14">
            <v>5051787583817.0898</v>
          </cell>
          <cell r="G14">
            <v>-40000000000</v>
          </cell>
          <cell r="H14">
            <v>5189347753089.0898</v>
          </cell>
        </row>
        <row r="15">
          <cell r="E15">
            <v>32155078347.450001</v>
          </cell>
          <cell r="H15">
            <v>313322811669.95001</v>
          </cell>
        </row>
        <row r="16">
          <cell r="B16">
            <v>6816533869548.2188</v>
          </cell>
          <cell r="E16">
            <v>80124726718.990005</v>
          </cell>
          <cell r="G16">
            <v>-6448879638130.9297</v>
          </cell>
          <cell r="H16">
            <v>493725212627.2793</v>
          </cell>
        </row>
        <row r="17">
          <cell r="B17">
            <v>25524679774.599998</v>
          </cell>
          <cell r="E17" t="str">
            <v>18,075,258,395,659</v>
          </cell>
          <cell r="G17">
            <v>-23466059790</v>
          </cell>
          <cell r="H17">
            <v>19248432435851.602</v>
          </cell>
        </row>
        <row r="19">
          <cell r="B19">
            <v>5018543139481</v>
          </cell>
          <cell r="E19">
            <v>3843425496004.6792</v>
          </cell>
          <cell r="H19" t="str">
            <v>10,899,254,204,161</v>
          </cell>
        </row>
        <row r="20">
          <cell r="B20">
            <v>46038142737</v>
          </cell>
          <cell r="E20">
            <v>3651998203.7800002</v>
          </cell>
          <cell r="H20">
            <v>54654704847.779999</v>
          </cell>
        </row>
        <row r="21">
          <cell r="B21">
            <v>16128186122</v>
          </cell>
          <cell r="E21">
            <v>481932047170.29004</v>
          </cell>
          <cell r="G21">
            <v>-5592884910</v>
          </cell>
          <cell r="H21">
            <v>672846988102.23987</v>
          </cell>
        </row>
        <row r="22">
          <cell r="G22">
            <v>-502660653590.09998</v>
          </cell>
        </row>
        <row r="23">
          <cell r="B23" t="str">
            <v>12,780,149,307,970</v>
          </cell>
          <cell r="E23" t="str">
            <v>37,191,410,824,456</v>
          </cell>
          <cell r="G23">
            <v>-7228192738708.6396</v>
          </cell>
          <cell r="H23" t="str">
            <v>49,558,911,485,092</v>
          </cell>
        </row>
        <row r="24">
          <cell r="B24">
            <v>6030150309999.3008</v>
          </cell>
          <cell r="E24" t="str">
            <v>33,366,974,102,525</v>
          </cell>
          <cell r="G24">
            <v>-750254155877.70996</v>
          </cell>
          <cell r="H24" t="str">
            <v>41,817,702,125,794</v>
          </cell>
        </row>
        <row r="25">
          <cell r="B25">
            <v>238521567711.94</v>
          </cell>
          <cell r="E25" t="str">
            <v>16,400,061,878,658</v>
          </cell>
          <cell r="G25">
            <v>-45317313262.589996</v>
          </cell>
          <cell r="H25" t="str">
            <v>17,123,740,643,544</v>
          </cell>
        </row>
        <row r="26">
          <cell r="B26">
            <v>146547205000</v>
          </cell>
          <cell r="E26">
            <v>1075672746827.3301</v>
          </cell>
          <cell r="H26">
            <v>1446852350579.3301</v>
          </cell>
        </row>
        <row r="27">
          <cell r="B27">
            <v>84129027877.940002</v>
          </cell>
          <cell r="E27">
            <v>535347221048.65997</v>
          </cell>
          <cell r="G27">
            <v>-31208916868.59</v>
          </cell>
          <cell r="H27">
            <v>834056134515.56995</v>
          </cell>
        </row>
        <row r="28">
          <cell r="B28">
            <v>7845334834</v>
          </cell>
          <cell r="E28">
            <v>42067804269.57</v>
          </cell>
          <cell r="G28">
            <v>-14108396394</v>
          </cell>
          <cell r="H28">
            <v>95858051936.769989</v>
          </cell>
        </row>
        <row r="29">
          <cell r="E29" t="str">
            <v>14,746,974,106,513</v>
          </cell>
          <cell r="H29" t="str">
            <v>14,746,974,106,513</v>
          </cell>
        </row>
        <row r="30">
          <cell r="B30">
            <v>5791628742287.3604</v>
          </cell>
          <cell r="E30" t="str">
            <v>16,966,912,223,866</v>
          </cell>
          <cell r="G30">
            <v>-704936842615.02002</v>
          </cell>
          <cell r="H30" t="str">
            <v xml:space="preserve"> 24,693,961,482,250</v>
          </cell>
        </row>
        <row r="31">
          <cell r="E31" t="str">
            <v>13,194,149,341,346</v>
          </cell>
          <cell r="H31" t="str">
            <v>13,194,149,341,346</v>
          </cell>
        </row>
        <row r="32">
          <cell r="B32">
            <v>5289992473863</v>
          </cell>
          <cell r="E32">
            <v>997595161877.21008</v>
          </cell>
          <cell r="G32">
            <v>-40000000000</v>
          </cell>
          <cell r="H32">
            <v>6461853259304.21</v>
          </cell>
        </row>
        <row r="33">
          <cell r="E33">
            <v>2140288153934.51</v>
          </cell>
          <cell r="H33">
            <v>3802231207804.0703</v>
          </cell>
        </row>
        <row r="34">
          <cell r="B34">
            <v>501636268424.35992</v>
          </cell>
          <cell r="E34">
            <v>634879566708.45996</v>
          </cell>
          <cell r="G34">
            <v>-664936842615.02002</v>
          </cell>
          <cell r="H34">
            <v>1235727673795.4897</v>
          </cell>
        </row>
        <row r="35">
          <cell r="B35" t="str">
            <v>6,749,998,997,971</v>
          </cell>
          <cell r="E35" t="str">
            <v>3,824,436,721,931</v>
          </cell>
          <cell r="G35">
            <v>-6477938582830.9297</v>
          </cell>
          <cell r="H35">
            <v>7741209359298.4893</v>
          </cell>
        </row>
        <row r="36">
          <cell r="B36" t="str">
            <v>6,749,998,997,971</v>
          </cell>
          <cell r="E36" t="str">
            <v>3,824,436,721,931</v>
          </cell>
          <cell r="G36">
            <v>-3693615186066.2397</v>
          </cell>
          <cell r="H36">
            <v>7741209359298.4893</v>
          </cell>
        </row>
        <row r="37">
          <cell r="G37">
            <v>-2784323396764.6899</v>
          </cell>
        </row>
        <row r="38">
          <cell r="B38" t="str">
            <v>12,780,149,307,970</v>
          </cell>
          <cell r="E38" t="str">
            <v>37,191,410,824,456</v>
          </cell>
          <cell r="G38">
            <v>-7228192738708.6396</v>
          </cell>
          <cell r="H38" t="str">
            <v>49,558,911,485,092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58"/>
  <sheetViews>
    <sheetView tabSelected="1" zoomScale="75" zoomScaleNormal="75" zoomScaleSheetLayoutView="90" workbookViewId="0">
      <selection activeCell="A52" sqref="A52:C52"/>
    </sheetView>
  </sheetViews>
  <sheetFormatPr defaultColWidth="8.75" defaultRowHeight="16.5"/>
  <cols>
    <col min="1" max="1" width="48.625" style="1" customWidth="1"/>
    <col min="2" max="7" width="24.625" style="1" customWidth="1"/>
    <col min="8" max="8" width="48.625" style="1" customWidth="1"/>
    <col min="9" max="10" width="24.625" style="1" customWidth="1"/>
    <col min="11" max="11" width="6.625" style="1" customWidth="1"/>
    <col min="12" max="13" width="21.625" style="1" customWidth="1"/>
    <col min="14" max="14" width="24.625" style="1" customWidth="1"/>
    <col min="15" max="15" width="24.625" style="60" customWidth="1"/>
    <col min="16" max="16" width="25" style="1" bestFit="1" customWidth="1"/>
    <col min="17" max="16384" width="8.75" style="1"/>
  </cols>
  <sheetData>
    <row r="1" spans="1:16" ht="25.15" customHeight="1">
      <c r="C1" s="2" t="s">
        <v>0</v>
      </c>
      <c r="D1" s="3" t="s">
        <v>1</v>
      </c>
      <c r="H1" s="2"/>
      <c r="I1" s="3"/>
      <c r="J1" s="2" t="s">
        <v>0</v>
      </c>
      <c r="K1" s="4" t="s">
        <v>1</v>
      </c>
      <c r="L1" s="5"/>
      <c r="O1" s="1"/>
    </row>
    <row r="2" spans="1:16" ht="25.15" customHeight="1">
      <c r="A2" s="6"/>
      <c r="B2" s="6"/>
      <c r="C2" s="7" t="s">
        <v>2</v>
      </c>
      <c r="D2" s="8" t="s">
        <v>3</v>
      </c>
      <c r="E2" s="6"/>
      <c r="F2" s="6"/>
      <c r="H2" s="7"/>
      <c r="I2" s="8"/>
      <c r="J2" s="7" t="s">
        <v>2</v>
      </c>
      <c r="K2" s="8" t="s">
        <v>3</v>
      </c>
      <c r="L2" s="9"/>
      <c r="M2" s="10"/>
      <c r="O2" s="1"/>
    </row>
    <row r="3" spans="1:16" ht="18.75" customHeight="1">
      <c r="C3" s="11" t="s">
        <v>4</v>
      </c>
      <c r="D3" s="12" t="s">
        <v>5</v>
      </c>
      <c r="G3" s="13" t="s">
        <v>6</v>
      </c>
      <c r="H3" s="11"/>
      <c r="I3" s="12"/>
      <c r="J3" s="14" t="s">
        <v>7</v>
      </c>
      <c r="K3" s="15" t="s">
        <v>8</v>
      </c>
      <c r="L3" s="5"/>
      <c r="M3" s="13"/>
      <c r="O3" s="13" t="s">
        <v>6</v>
      </c>
    </row>
    <row r="4" spans="1:16" ht="22.5" customHeight="1">
      <c r="A4" s="84" t="s">
        <v>9</v>
      </c>
      <c r="B4" s="68" t="s">
        <v>10</v>
      </c>
      <c r="C4" s="90"/>
      <c r="D4" s="68" t="s">
        <v>11</v>
      </c>
      <c r="E4" s="90"/>
      <c r="F4" s="87" t="s">
        <v>12</v>
      </c>
      <c r="G4" s="88"/>
      <c r="H4" s="84" t="s">
        <v>9</v>
      </c>
      <c r="I4" s="87" t="s">
        <v>12</v>
      </c>
      <c r="J4" s="88"/>
      <c r="K4" s="68" t="s">
        <v>13</v>
      </c>
      <c r="L4" s="69"/>
      <c r="M4" s="70"/>
      <c r="N4" s="74" t="s">
        <v>14</v>
      </c>
      <c r="O4" s="75"/>
    </row>
    <row r="5" spans="1:16" ht="19.899999999999999" customHeight="1">
      <c r="A5" s="85"/>
      <c r="B5" s="91"/>
      <c r="C5" s="92"/>
      <c r="D5" s="93"/>
      <c r="E5" s="94"/>
      <c r="F5" s="78" t="s">
        <v>15</v>
      </c>
      <c r="G5" s="79"/>
      <c r="H5" s="85"/>
      <c r="I5" s="80" t="s">
        <v>16</v>
      </c>
      <c r="J5" s="81"/>
      <c r="K5" s="71"/>
      <c r="L5" s="72"/>
      <c r="M5" s="73"/>
      <c r="N5" s="76"/>
      <c r="O5" s="77"/>
    </row>
    <row r="6" spans="1:16" ht="19.899999999999999" customHeight="1">
      <c r="A6" s="86"/>
      <c r="B6" s="16" t="s">
        <v>17</v>
      </c>
      <c r="C6" s="17" t="s">
        <v>18</v>
      </c>
      <c r="D6" s="16" t="s">
        <v>17</v>
      </c>
      <c r="E6" s="17" t="s">
        <v>18</v>
      </c>
      <c r="F6" s="16" t="s">
        <v>17</v>
      </c>
      <c r="G6" s="17" t="s">
        <v>18</v>
      </c>
      <c r="H6" s="86"/>
      <c r="I6" s="16" t="s">
        <v>17</v>
      </c>
      <c r="J6" s="17" t="s">
        <v>18</v>
      </c>
      <c r="K6" s="82" t="s">
        <v>17</v>
      </c>
      <c r="L6" s="83"/>
      <c r="M6" s="18" t="s">
        <v>18</v>
      </c>
      <c r="N6" s="18" t="s">
        <v>17</v>
      </c>
      <c r="O6" s="19" t="s">
        <v>18</v>
      </c>
    </row>
    <row r="7" spans="1:16" ht="19.899999999999999" customHeight="1">
      <c r="A7" s="20" t="s">
        <v>19</v>
      </c>
      <c r="B7" s="21" t="str">
        <f>'[1]整體資產負債表(109年度)'!B5</f>
        <v>13,370,479,367,550</v>
      </c>
      <c r="C7" s="21" t="str">
        <f>'[1]整體資產負債表上年度(108年度)'!B5</f>
        <v>12,780,149,307,970</v>
      </c>
      <c r="D7" s="21" t="str">
        <f>'[1]整體資產負債表(109年度)'!E5</f>
        <v>39,687,741,690,362</v>
      </c>
      <c r="E7" s="21" t="str">
        <f>'[1]整體資產負債表上年度(108年度)'!E5</f>
        <v>37,191,410,824,456</v>
      </c>
      <c r="F7" s="22">
        <f>'[1]整體資產負債表(109年度)'!C5</f>
        <v>6154325734470.46</v>
      </c>
      <c r="G7" s="22">
        <f>'[1]表1.1作業基金上年度重分類'!G3</f>
        <v>5688911400213.9102</v>
      </c>
      <c r="H7" s="20" t="s">
        <v>19</v>
      </c>
      <c r="I7" s="22">
        <f>'[1]整體資產負債表(109年度)'!D5</f>
        <v>1203692600515.46</v>
      </c>
      <c r="J7" s="22">
        <f>'[1]表1.2政事基金上年度重分類ok'!L4</f>
        <v>1126632691161.6599</v>
      </c>
      <c r="K7" s="23"/>
      <c r="L7" s="24">
        <f>'[1]整體資產負債表(109年度)'!G5</f>
        <v>-7690381961029.998</v>
      </c>
      <c r="M7" s="24">
        <f>'[1]整體資產負債表上年度(108年度)'!G5</f>
        <v>-7228192738708.6396</v>
      </c>
      <c r="N7" s="25" t="str">
        <f>'[1]整體資產負債表(109年度)'!H5</f>
        <v>52,725,857,431,867</v>
      </c>
      <c r="O7" s="21" t="str">
        <f>'[1]整體資產負債表上年度(108年度)'!H5</f>
        <v>49,558,911,485,092</v>
      </c>
    </row>
    <row r="8" spans="1:16" ht="19.149999999999999" customHeight="1">
      <c r="A8" s="26" t="s">
        <v>20</v>
      </c>
      <c r="B8" s="25">
        <f>'[1]整體資產負債表(109年度)'!B6</f>
        <v>996676070559.06006</v>
      </c>
      <c r="C8" s="27">
        <f>'[1]整體資產負債表上年度(108年度)'!B6</f>
        <v>857381290306.80005</v>
      </c>
      <c r="D8" s="25" t="str">
        <f>'[1]整體資產負債表(109年度)'!E6</f>
        <v>10,421,977,802,951</v>
      </c>
      <c r="E8" s="27">
        <f>'[1]整體資產負債表上年度(108年度)'!E6</f>
        <v>9623075498534.25</v>
      </c>
      <c r="F8" s="27">
        <f>'[1]整體資產負債表(109年度)'!C6</f>
        <v>2008022575792.46</v>
      </c>
      <c r="G8" s="27">
        <f>'[1]表1.1作業基金上年度重分類'!G4</f>
        <v>1896465227072.8298</v>
      </c>
      <c r="H8" s="26" t="s">
        <v>20</v>
      </c>
      <c r="I8" s="27">
        <f>'[1]整體資產負債表(109年度)'!D6</f>
        <v>579112123035.45996</v>
      </c>
      <c r="J8" s="27">
        <f>'[1]表1.2政事基金上年度重分類ok'!L5</f>
        <v>517998861116.54999</v>
      </c>
      <c r="K8" s="28"/>
      <c r="L8" s="29">
        <f>'[1]整體資產負債表(109年度)'!G6</f>
        <v>-202570713102</v>
      </c>
      <c r="M8" s="29">
        <f>'[1]整體資產負債表上年度(108年度)'!G6</f>
        <v>-207593502287.60999</v>
      </c>
      <c r="N8" s="25" t="str">
        <f>'[1]整體資產負債表(109年度)'!H6</f>
        <v>13,803,217,859,235</v>
      </c>
      <c r="O8" s="30" t="str">
        <f>'[1]整體資產負債表上年度(108年度)'!H6</f>
        <v>12,687,327,374,743</v>
      </c>
    </row>
    <row r="9" spans="1:16" ht="19.149999999999999" customHeight="1">
      <c r="A9" s="31" t="s">
        <v>21</v>
      </c>
      <c r="B9" s="32">
        <f>'[1]整體資產負債表(109年度)'!B7</f>
        <v>398731362341.06</v>
      </c>
      <c r="C9" s="33">
        <f>'[1]整體資產負債表上年度(108年度)'!B7</f>
        <v>266684186879.00003</v>
      </c>
      <c r="D9" s="32">
        <f>'[1]整體資產負債表(109年度)'!E7</f>
        <v>123896582094.58</v>
      </c>
      <c r="E9" s="32">
        <f>'[1]整體資產負債表上年度(108年度)'!E7</f>
        <v>148130463565.12</v>
      </c>
      <c r="F9" s="33">
        <f>'[1]整體資產負債表(109年度)'!C7</f>
        <v>293135123391</v>
      </c>
      <c r="G9" s="33">
        <f>'[1]表1.1作業基金上年度重分類'!G5</f>
        <v>250926740823.07001</v>
      </c>
      <c r="H9" s="31" t="s">
        <v>21</v>
      </c>
      <c r="I9" s="33">
        <f>'[1]整體資產負債表(109年度)'!D7</f>
        <v>356992056214.46002</v>
      </c>
      <c r="J9" s="33">
        <f>'[1]表1.2政事基金上年度重分類ok'!L6</f>
        <v>318888133669.07001</v>
      </c>
      <c r="K9" s="34" t="s">
        <v>22</v>
      </c>
      <c r="L9" s="35">
        <f>'[1]整體資產負債表(109年度)'!G7</f>
        <v>-167153759997</v>
      </c>
      <c r="M9" s="35">
        <f>'[1]整體資產負債表上年度(108年度)'!G7</f>
        <v>-162276189025.01999</v>
      </c>
      <c r="N9" s="33">
        <f>'[1]整體資產負債表(109年度)'!H7</f>
        <v>1005601364044.1001</v>
      </c>
      <c r="O9" s="33">
        <f>'[1]整體資產負債表上年度(108年度)'!H7</f>
        <v>822353335911.24011</v>
      </c>
    </row>
    <row r="10" spans="1:16" ht="19.149999999999999" customHeight="1">
      <c r="A10" s="31" t="s">
        <v>23</v>
      </c>
      <c r="B10" s="32"/>
      <c r="C10" s="36"/>
      <c r="D10" s="32">
        <f>'[1]整體資產負債表(109年度)'!E8</f>
        <v>3907485357950.3198</v>
      </c>
      <c r="E10" s="32">
        <f>'[1]整體資產負債表上年度(108年度)'!E8</f>
        <v>3810015339885.5498</v>
      </c>
      <c r="F10" s="33">
        <f>'[1]整體資產負債表(109年度)'!C8</f>
        <v>1245465313110</v>
      </c>
      <c r="G10" s="33">
        <f>'[1]表1.1作業基金上年度重分類'!G6</f>
        <v>1226456574724</v>
      </c>
      <c r="H10" s="31" t="s">
        <v>23</v>
      </c>
      <c r="I10" s="33">
        <f>'[1]整體資產負債表(109年度)'!D8</f>
        <v>1798399</v>
      </c>
      <c r="J10" s="33">
        <f>'[1]表1.2政事基金上年度重分類ok'!L7</f>
        <v>1898066</v>
      </c>
      <c r="K10" s="37"/>
      <c r="L10" s="35"/>
      <c r="M10" s="38"/>
      <c r="N10" s="33">
        <f>'[1]整體資產負債表(109年度)'!H8</f>
        <v>5152952469459.3203</v>
      </c>
      <c r="O10" s="33">
        <f>'[1]整體資產負債表上年度(108年度)'!H8</f>
        <v>5036473812675.5498</v>
      </c>
    </row>
    <row r="11" spans="1:16" ht="19.149999999999999" customHeight="1">
      <c r="A11" s="31" t="s">
        <v>24</v>
      </c>
      <c r="B11" s="32">
        <f>'[1]整體資產負債表(109年度)'!B9</f>
        <v>368569247648</v>
      </c>
      <c r="C11" s="33">
        <f>'[1]整體資產負債表上年度(108年度)'!B9</f>
        <v>382559809221.59003</v>
      </c>
      <c r="D11" s="33">
        <f>'[1]整體資產負債表(109年度)'!E9</f>
        <v>535942473495.57001</v>
      </c>
      <c r="E11" s="33">
        <f>'[1]整體資產負債表上年度(108年度)'!E9</f>
        <v>405207934553.60999</v>
      </c>
      <c r="F11" s="33">
        <f>'[1]整體資產負債表(109年度)'!C9</f>
        <v>331031524843.23999</v>
      </c>
      <c r="G11" s="33">
        <f>'[1]表1.1作業基金上年度重分類'!G7</f>
        <v>326375722483.41998</v>
      </c>
      <c r="H11" s="31" t="s">
        <v>24</v>
      </c>
      <c r="I11" s="33">
        <f>'[1]整體資產負債表(109年度)'!D9</f>
        <v>55543794162</v>
      </c>
      <c r="J11" s="33">
        <f>'[1]表1.2政事基金上年度重分類ok'!L8</f>
        <v>61468037387.479996</v>
      </c>
      <c r="K11" s="34" t="s">
        <v>22</v>
      </c>
      <c r="L11" s="35">
        <f>'[1]整體資產負債表(109年度)'!G9</f>
        <v>-26175427792.000004</v>
      </c>
      <c r="M11" s="35">
        <f>'[1]整體資產負債表上年度(108年度)'!G9</f>
        <v>-31208916868.59</v>
      </c>
      <c r="N11" s="33">
        <f>'[1]整體資產負債表(109年度)'!H9</f>
        <v>1264911612356.8101</v>
      </c>
      <c r="O11" s="33">
        <f>'[1]整體資產負債表上年度(108年度)'!H9</f>
        <v>1144402586777.51</v>
      </c>
    </row>
    <row r="12" spans="1:16" ht="19.149999999999999" customHeight="1">
      <c r="A12" s="31" t="s">
        <v>25</v>
      </c>
      <c r="B12" s="32">
        <f>'[1]整體資產負債表(109年度)'!B10</f>
        <v>40300721</v>
      </c>
      <c r="C12" s="33">
        <f>'[1]整體資產負債表上年度(108年度)'!B10</f>
        <v>123743275.20999999</v>
      </c>
      <c r="D12" s="32">
        <f>'[1]整體資產負債表(109年度)'!E10</f>
        <v>143257064729.57001</v>
      </c>
      <c r="E12" s="32">
        <f>'[1]整體資產負債表上年度(108年度)'!E10</f>
        <v>182268091096.48001</v>
      </c>
      <c r="F12" s="33">
        <f>'[1]整體資產負債表(109年度)'!C10</f>
        <v>108993328621</v>
      </c>
      <c r="G12" s="33">
        <f>'[1]表1.1作業基金上年度重分類'!G9</f>
        <v>71300366499.399994</v>
      </c>
      <c r="H12" s="31" t="s">
        <v>25</v>
      </c>
      <c r="I12" s="33">
        <f>'[1]整體資產負債表(109年度)'!D10</f>
        <v>55171013324</v>
      </c>
      <c r="J12" s="33">
        <f>'[1]表1.2政事基金上年度重分類ok'!L10</f>
        <v>53275110662</v>
      </c>
      <c r="K12" s="37"/>
      <c r="L12" s="35"/>
      <c r="M12" s="38"/>
      <c r="N12" s="33">
        <f>'[1]整體資產負債表(109年度)'!H10</f>
        <v>307461707395.57001</v>
      </c>
      <c r="O12" s="33">
        <f>'[1]整體資產負債表上年度(108年度)'!H10</f>
        <v>306967311533.09003</v>
      </c>
    </row>
    <row r="13" spans="1:16" ht="19.149999999999999" customHeight="1">
      <c r="A13" s="31" t="s">
        <v>26</v>
      </c>
      <c r="B13" s="32">
        <f>'[1]整體資產負債表(109年度)'!B11</f>
        <v>78047083754</v>
      </c>
      <c r="C13" s="33">
        <f>'[1]整體資產負債表上年度(108年度)'!B11</f>
        <v>57635493577</v>
      </c>
      <c r="D13" s="32">
        <f>'[1]整體資產負債表(109年度)'!E11</f>
        <v>40344660963.980003</v>
      </c>
      <c r="E13" s="32">
        <f>'[1]整體資產負債表上年度(108年度)'!E11</f>
        <v>47273178778.339996</v>
      </c>
      <c r="F13" s="33">
        <f>'[1]整體資產負債表(109年度)'!C11</f>
        <v>29329122605.220001</v>
      </c>
      <c r="G13" s="33">
        <f>'[1]表1.1作業基金上年度重分類'!G10</f>
        <v>21334583475.939999</v>
      </c>
      <c r="H13" s="31" t="s">
        <v>26</v>
      </c>
      <c r="I13" s="33">
        <f>'[1]整體資產負債表(109年度)'!D11</f>
        <v>13662515582</v>
      </c>
      <c r="J13" s="33">
        <f>'[1]表1.2政事基金上年度重分類ok'!L11</f>
        <v>13638411217</v>
      </c>
      <c r="K13" s="34" t="s">
        <v>22</v>
      </c>
      <c r="L13" s="35">
        <f>'[1]整體資產負債表(109年度)'!G11</f>
        <v>-9241525313</v>
      </c>
      <c r="M13" s="35">
        <f>'[1]整體資產負債表上年度(108年度)'!G11</f>
        <v>-14108396394</v>
      </c>
      <c r="N13" s="33">
        <f>'[1]整體資產負債表(109年度)'!H11</f>
        <v>152141857592.20001</v>
      </c>
      <c r="O13" s="33">
        <f>'[1]整體資產負債表上年度(108年度)'!H11</f>
        <v>125773270654.28</v>
      </c>
    </row>
    <row r="14" spans="1:16" ht="19.149999999999999" customHeight="1">
      <c r="A14" s="31" t="s">
        <v>27</v>
      </c>
      <c r="B14" s="32">
        <f>'[1]整體資產負債表(109年度)'!B12</f>
        <v>151288076095</v>
      </c>
      <c r="C14" s="33">
        <f>'[1]整體資產負債表上年度(108年度)'!B12</f>
        <v>150378057354</v>
      </c>
      <c r="D14" s="33">
        <f>'[1]整體資產負債表(109年度)'!E12</f>
        <v>5671051663717.4004</v>
      </c>
      <c r="E14" s="33">
        <f>'[1]整體資產負債表上年度(108年度)'!E12</f>
        <v>5030180490655.1494</v>
      </c>
      <c r="F14" s="33">
        <f>'[1]整體資產負債表(109年度)'!C12</f>
        <v>68163222</v>
      </c>
      <c r="G14" s="33">
        <f>'[1]表1.1作業基金上年度重分類'!G11</f>
        <v>71239067</v>
      </c>
      <c r="H14" s="31" t="s">
        <v>27</v>
      </c>
      <c r="I14" s="33">
        <f>'[1]整體資產負債表(109年度)'!D12</f>
        <v>97740945354</v>
      </c>
      <c r="J14" s="33">
        <f>'[1]表1.2政事基金上年度重分類ok'!L12</f>
        <v>70727270115</v>
      </c>
      <c r="K14" s="37"/>
      <c r="L14" s="35"/>
      <c r="M14" s="38"/>
      <c r="N14" s="33">
        <f>'[1]整體資產負債表(109年度)'!H12</f>
        <v>5920148848388.4004</v>
      </c>
      <c r="O14" s="33">
        <f>'[1]整體資產負債表上年度(108年度)'!H12</f>
        <v>5251357057191.1494</v>
      </c>
    </row>
    <row r="15" spans="1:16" ht="19.149999999999999" customHeight="1">
      <c r="A15" s="26" t="s">
        <v>28</v>
      </c>
      <c r="B15" s="30">
        <f>'[1]整體資產負債表(109年度)'!B13</f>
        <v>12373803296991</v>
      </c>
      <c r="C15" s="30" t="str">
        <f>'[1]整體資產負債表上年度(108年度)'!B13</f>
        <v>11,922,768,017,663</v>
      </c>
      <c r="D15" s="30" t="str">
        <f>'[1]整體資產負債表(109年度)'!E13</f>
        <v>29,265,763,887,411</v>
      </c>
      <c r="E15" s="30" t="str">
        <f>'[1]整體資產負債表上年度(108年度)'!E13</f>
        <v>27,568,335,325,922</v>
      </c>
      <c r="F15" s="27">
        <f>'[1]整體資產負債表(109年度)'!C13</f>
        <v>4146303158678</v>
      </c>
      <c r="G15" s="27">
        <f>'[1]表1.1作業基金上年度重分類'!G13</f>
        <v>3792446173141.0801</v>
      </c>
      <c r="H15" s="26" t="s">
        <v>28</v>
      </c>
      <c r="I15" s="27">
        <f>'[1]整體資產負債表(109年度)'!D13</f>
        <v>624580477480</v>
      </c>
      <c r="J15" s="27">
        <f>'[1]表1.2政事基金上年度重分類ok'!L13</f>
        <v>608633830045.10999</v>
      </c>
      <c r="K15" s="39"/>
      <c r="L15" s="29">
        <f>'[1]整體資產負債表(109年度)'!G13</f>
        <v>-7487811247927.998</v>
      </c>
      <c r="M15" s="29">
        <f>'[1]整體資產負債表上年度(108年度)'!G13</f>
        <v>-7020599236421.0293</v>
      </c>
      <c r="N15" s="25" t="str">
        <f>'[1]整體資產負債表(109年度)'!H13</f>
        <v>38,922,639,572,632</v>
      </c>
      <c r="O15" s="30" t="str">
        <f>'[1]整體資產負債表上年度(108年度)'!H13</f>
        <v>36,871,584,110,350</v>
      </c>
      <c r="P15" s="40"/>
    </row>
    <row r="16" spans="1:16" ht="19.149999999999999" customHeight="1">
      <c r="A16" s="31" t="s">
        <v>29</v>
      </c>
      <c r="B16" s="32"/>
      <c r="C16" s="36"/>
      <c r="D16" s="41">
        <f>'[1]整體資產負債表(109年度)'!E14</f>
        <v>5562937096006.5996</v>
      </c>
      <c r="E16" s="41">
        <f>'[1]整體資產負債表上年度(108年度)'!E14</f>
        <v>5051787583817.0898</v>
      </c>
      <c r="F16" s="33">
        <f>'[1]整體資產負債表(109年度)'!C14</f>
        <v>129008545707</v>
      </c>
      <c r="G16" s="33">
        <f>'[1]表1.1作業基金上年度重分類'!G14</f>
        <v>155473236899</v>
      </c>
      <c r="H16" s="31" t="s">
        <v>29</v>
      </c>
      <c r="I16" s="33">
        <f>'[1]整體資產負債表(109年度)'!D14</f>
        <v>23968842635</v>
      </c>
      <c r="J16" s="33">
        <f>'[1]表1.2政事基金上年度重分類ok'!L14</f>
        <v>22086932373</v>
      </c>
      <c r="K16" s="34" t="s">
        <v>30</v>
      </c>
      <c r="L16" s="35">
        <f>'[1]整體資產負債表(109年度)'!G14</f>
        <v>-60301400000</v>
      </c>
      <c r="M16" s="35">
        <f>'[1]整體資產負債表上年度(108年度)'!G14</f>
        <v>-40000000000</v>
      </c>
      <c r="N16" s="33">
        <f>'[1]整體資產負債表(109年度)'!H14</f>
        <v>5655613084348.5996</v>
      </c>
      <c r="O16" s="33">
        <f>'[1]整體資產負債表上年度(108年度)'!H14</f>
        <v>5189347753089.0898</v>
      </c>
    </row>
    <row r="17" spans="1:16" ht="19.149999999999999" customHeight="1">
      <c r="A17" s="31" t="s">
        <v>31</v>
      </c>
      <c r="B17" s="32"/>
      <c r="C17" s="36"/>
      <c r="D17" s="32">
        <f>'[1]整體資產負債表(109年度)'!E15</f>
        <v>31333320911</v>
      </c>
      <c r="E17" s="32">
        <f>'[1]整體資產負債表上年度(108年度)'!E15</f>
        <v>32155078347.450001</v>
      </c>
      <c r="F17" s="33">
        <f>'[1]整體資產負債表(109年度)'!C15</f>
        <v>81642693495</v>
      </c>
      <c r="G17" s="33">
        <f>'[1]表1.1作業基金上年度重分類'!G15</f>
        <v>115014462443.5</v>
      </c>
      <c r="H17" s="31" t="s">
        <v>31</v>
      </c>
      <c r="I17" s="33">
        <f>'[1]整體資產負債表(109年度)'!D15</f>
        <v>172056994448</v>
      </c>
      <c r="J17" s="33">
        <f>'[1]表1.2政事基金上年度重分類ok'!L15</f>
        <v>166153270879</v>
      </c>
      <c r="K17" s="37"/>
      <c r="L17" s="35"/>
      <c r="M17" s="38"/>
      <c r="N17" s="33">
        <f>'[1]整體資產負債表(109年度)'!H15</f>
        <v>285033008854</v>
      </c>
      <c r="O17" s="33">
        <f>'[1]整體資產負債表上年度(108年度)'!H15</f>
        <v>313322811669.95001</v>
      </c>
    </row>
    <row r="18" spans="1:16" ht="18.75" customHeight="1">
      <c r="A18" s="31" t="s">
        <v>32</v>
      </c>
      <c r="B18" s="32">
        <f>'[1]整體資產負債表(109年度)'!B16</f>
        <v>7258168596596</v>
      </c>
      <c r="C18" s="33">
        <f>'[1]整體資產負債表上年度(108年度)'!B16</f>
        <v>6816533869548.2188</v>
      </c>
      <c r="D18" s="32">
        <f>'[1]整體資產負債表(109年度)'!E16</f>
        <v>79418063442</v>
      </c>
      <c r="E18" s="32">
        <f>'[1]整體資產負債表上年度(108年度)'!E16</f>
        <v>80124726718.990005</v>
      </c>
      <c r="F18" s="33">
        <f>'[1]整體資產負債表(109年度)'!C16</f>
        <v>47885328251</v>
      </c>
      <c r="G18" s="33">
        <f>'[1]表1.1作業基金上年度重分類'!G18</f>
        <v>45946254491</v>
      </c>
      <c r="H18" s="31" t="s">
        <v>32</v>
      </c>
      <c r="I18" s="33"/>
      <c r="J18" s="33"/>
      <c r="K18" s="34" t="s">
        <v>33</v>
      </c>
      <c r="L18" s="35">
        <f>'[1]整體資產負債表(109年度)'!G16</f>
        <v>-6900699438517.998</v>
      </c>
      <c r="M18" s="35">
        <f>'[1]整體資產負債表上年度(108年度)'!G16</f>
        <v>-6448879638130.9297</v>
      </c>
      <c r="N18" s="33">
        <f>'[1]整體資產負債表(109年度)'!H16</f>
        <v>484772549771.00195</v>
      </c>
      <c r="O18" s="33">
        <f>'[1]整體資產負債表上年度(108年度)'!H16</f>
        <v>493725212627.2793</v>
      </c>
    </row>
    <row r="19" spans="1:16" ht="19.149999999999999" customHeight="1">
      <c r="A19" s="31" t="s">
        <v>34</v>
      </c>
      <c r="B19" s="32">
        <f>'[1]整體資產負債表(109年度)'!B17</f>
        <v>46090603602</v>
      </c>
      <c r="C19" s="33">
        <f>'[1]整體資產負債表上年度(108年度)'!B17</f>
        <v>25524679774.599998</v>
      </c>
      <c r="D19" s="32" t="str">
        <f>'[1]整體資產負債表(109年度)'!E17</f>
        <v>18,460,853,221,302</v>
      </c>
      <c r="E19" s="32" t="str">
        <f>'[1]整體資產負債表上年度(108年度)'!E17</f>
        <v>18,075,258,395,659</v>
      </c>
      <c r="F19" s="33">
        <f>'[1]整體資產負債表(109年度)'!C17</f>
        <v>1400583657485</v>
      </c>
      <c r="G19" s="33">
        <f>'[1]表1.1作業基金上年度重分類'!G19</f>
        <v>1016935498745</v>
      </c>
      <c r="H19" s="31" t="s">
        <v>34</v>
      </c>
      <c r="I19" s="33">
        <f>'[1]整體資產負債表(109年度)'!D17</f>
        <v>179918201447</v>
      </c>
      <c r="J19" s="33">
        <f>'[1]表1.2政事基金上年度重分類ok'!L18</f>
        <v>154179921463</v>
      </c>
      <c r="K19" s="34" t="s">
        <v>35</v>
      </c>
      <c r="L19" s="35">
        <f>'[1]整體資產負債表(109年度)'!G17</f>
        <v>-22261063000</v>
      </c>
      <c r="M19" s="35">
        <f>'[1]整體資產負債表上年度(108年度)'!G17</f>
        <v>-23466059790</v>
      </c>
      <c r="N19" s="41">
        <f>'[1]整體資產負債表(109年度)'!H17</f>
        <v>20065184620836</v>
      </c>
      <c r="O19" s="41">
        <f>'[1]整體資產負債表上年度(108年度)'!H17</f>
        <v>19248432435851.602</v>
      </c>
      <c r="P19" s="42"/>
    </row>
    <row r="20" spans="1:16" ht="19.149999999999999" customHeight="1">
      <c r="A20" s="31" t="s">
        <v>36</v>
      </c>
      <c r="B20" s="32">
        <f>'[1]整體資產負債表(109年度)'!B18</f>
        <v>5004812803757</v>
      </c>
      <c r="C20" s="33">
        <f>'[1]整體資產負債表上年度(108年度)'!B19</f>
        <v>5018543139481</v>
      </c>
      <c r="D20" s="33">
        <f>'[1]整體資產負債表(109年度)'!E18</f>
        <v>3935313118840.04</v>
      </c>
      <c r="E20" s="33">
        <f>'[1]整體資產負債表上年度(108年度)'!E19</f>
        <v>3843425496004.6792</v>
      </c>
      <c r="F20" s="33">
        <f>'[1]整體資產負債表(109年度)'!C18</f>
        <v>1809340303279</v>
      </c>
      <c r="G20" s="33">
        <f>'[1]表1.1作業基金上年度重分類'!G24</f>
        <v>1777527087794</v>
      </c>
      <c r="H20" s="31" t="s">
        <v>37</v>
      </c>
      <c r="I20" s="33">
        <f>'[1]整體資產負債表(109年度)'!D18</f>
        <v>240672174379</v>
      </c>
      <c r="J20" s="33">
        <f>'[1]表1.2政事基金上年度重分類ok'!L19</f>
        <v>259758480881.64001</v>
      </c>
      <c r="K20" s="37"/>
      <c r="L20" s="35"/>
      <c r="M20" s="38"/>
      <c r="N20" s="41" t="str">
        <f>'[1]整體資產負債表(109年度)'!H18</f>
        <v>10,990,138,400,255</v>
      </c>
      <c r="O20" s="41" t="str">
        <f>'[1]整體資產負債表上年度(108年度)'!H19</f>
        <v>10,899,254,204,161</v>
      </c>
      <c r="P20" s="42"/>
    </row>
    <row r="21" spans="1:16" ht="19.149999999999999" customHeight="1">
      <c r="A21" s="31" t="s">
        <v>38</v>
      </c>
      <c r="B21" s="32">
        <f>'[1]整體資產負債表(109年度)'!B19</f>
        <v>47647771353</v>
      </c>
      <c r="C21" s="36">
        <f>'[1]整體資產負債表上年度(108年度)'!B20</f>
        <v>46038142737</v>
      </c>
      <c r="D21" s="33">
        <f>'[1]整體資產負債表(109年度)'!E19</f>
        <v>4093146929</v>
      </c>
      <c r="E21" s="33">
        <f>'[1]整體資產負債表上年度(108年度)'!E20</f>
        <v>3651998203.7800002</v>
      </c>
      <c r="F21" s="33">
        <f>'[1]整體資產負債表(109年度)'!C19</f>
        <v>4445978927</v>
      </c>
      <c r="G21" s="33">
        <f>'[1]表1.1作業基金上年度重分類'!G35</f>
        <v>3831659298</v>
      </c>
      <c r="H21" s="31" t="s">
        <v>38</v>
      </c>
      <c r="I21" s="33">
        <f>'[1]整體資產負債表(109年度)'!D19</f>
        <v>1404447634</v>
      </c>
      <c r="J21" s="33">
        <f>'[1]表1.2政事基金上年度重分類ok'!L29</f>
        <v>1132904609</v>
      </c>
      <c r="K21" s="37"/>
      <c r="L21" s="35"/>
      <c r="M21" s="38"/>
      <c r="N21" s="33">
        <f>'[1]整體資產負債表(109年度)'!H19</f>
        <v>57591344843</v>
      </c>
      <c r="O21" s="33">
        <f>'[1]整體資產負債表上年度(108年度)'!H20</f>
        <v>54654704847.779999</v>
      </c>
    </row>
    <row r="22" spans="1:16" ht="19.149999999999999" customHeight="1">
      <c r="A22" s="31" t="s">
        <v>39</v>
      </c>
      <c r="B22" s="32">
        <f>'[1]整體資產負債表(109年度)'!B20</f>
        <v>17083521683</v>
      </c>
      <c r="C22" s="33">
        <f>'[1]整體資產負債表上年度(108年度)'!B21</f>
        <v>16128186122</v>
      </c>
      <c r="D22" s="33">
        <f>'[1]整體資產負債表(109年度)'!E20</f>
        <v>1191815919980.6401</v>
      </c>
      <c r="E22" s="33">
        <f>'[1]整體資產負債表上年度(108年度)'!E21</f>
        <v>481932047170.29004</v>
      </c>
      <c r="F22" s="33">
        <f>'[1]整體資產負債表(109年度)'!C20</f>
        <v>673396651534</v>
      </c>
      <c r="G22" s="33">
        <f>'[1]表1.1作業基金上年度重分類'!G38</f>
        <v>677717973470.57996</v>
      </c>
      <c r="H22" s="31" t="s">
        <v>39</v>
      </c>
      <c r="I22" s="33">
        <f>'[1]整體資產負債表(109年度)'!D20</f>
        <v>6559816937</v>
      </c>
      <c r="J22" s="33">
        <f>'[1]表1.2政事基金上年度重分類ok'!L30</f>
        <v>5322319839.4700003</v>
      </c>
      <c r="K22" s="34" t="s">
        <v>35</v>
      </c>
      <c r="L22" s="35">
        <f>'[1]整體資產負債表(109年度)'!G20</f>
        <v>-5592803110</v>
      </c>
      <c r="M22" s="35">
        <f>'[1]整體資產負債表上年度(108年度)'!G21</f>
        <v>-5592884910</v>
      </c>
      <c r="N22" s="33">
        <f>'[1]整體資產負債表(109年度)'!H20</f>
        <v>1384306563724.6401</v>
      </c>
      <c r="O22" s="33">
        <f>'[1]整體資產負債表上年度(108年度)'!H21</f>
        <v>672846988102.23987</v>
      </c>
    </row>
    <row r="23" spans="1:16" ht="19.149999999999999" customHeight="1">
      <c r="A23" s="31"/>
      <c r="B23" s="32"/>
      <c r="C23" s="33"/>
      <c r="D23" s="33"/>
      <c r="E23" s="33"/>
      <c r="F23" s="33"/>
      <c r="G23" s="33"/>
      <c r="H23" s="31"/>
      <c r="I23" s="33"/>
      <c r="J23" s="33"/>
      <c r="K23" s="34" t="s">
        <v>40</v>
      </c>
      <c r="L23" s="35">
        <f>'[1]整體資產負債表(109年度)'!G21</f>
        <v>-498956543300</v>
      </c>
      <c r="M23" s="35">
        <f>'[1]整體資產負債表上年度(108年度)'!G22</f>
        <v>-502660653590.09998</v>
      </c>
      <c r="N23" s="33"/>
      <c r="O23" s="33"/>
    </row>
    <row r="24" spans="1:16" ht="19.899999999999999" customHeight="1">
      <c r="A24" s="43" t="s">
        <v>41</v>
      </c>
      <c r="B24" s="25" t="str">
        <f>'[1]整體資產負債表(109年度)'!B22</f>
        <v>13,370,479,367,550</v>
      </c>
      <c r="C24" s="25" t="str">
        <f>'[1]整體資產負債表上年度(108年度)'!B23</f>
        <v>12,780,149,307,970</v>
      </c>
      <c r="D24" s="25" t="str">
        <f>'[1]整體資產負債表(109年度)'!E22</f>
        <v>39,687,741,690,362</v>
      </c>
      <c r="E24" s="25" t="str">
        <f>'[1]整體資產負債表上年度(108年度)'!E23</f>
        <v>37,191,410,824,456</v>
      </c>
      <c r="F24" s="27">
        <f>'[1]整體資產負債表(109年度)'!C22</f>
        <v>6154325734470.46</v>
      </c>
      <c r="G24" s="27">
        <f>'[1]表1.1作業基金上年度重分類'!G3</f>
        <v>5688911400213.9102</v>
      </c>
      <c r="H24" s="43" t="s">
        <v>41</v>
      </c>
      <c r="I24" s="27">
        <f>'[1]整體資產負債表(109年度)'!D22</f>
        <v>1203692600515.46</v>
      </c>
      <c r="J24" s="27">
        <f>'[1]表1.2政事基金上年度重分類ok'!L4</f>
        <v>1126632691161.6599</v>
      </c>
      <c r="K24" s="44"/>
      <c r="L24" s="29">
        <f>'[1]整體資產負債表(109年度)'!G22</f>
        <v>-7690381961029.998</v>
      </c>
      <c r="M24" s="29">
        <f>'[1]整體資產負債表上年度(108年度)'!G23</f>
        <v>-7228192738708.6396</v>
      </c>
      <c r="N24" s="25" t="str">
        <f>'[1]整體資產負債表(109年度)'!H22</f>
        <v>52,725,857,431,867</v>
      </c>
      <c r="O24" s="25" t="str">
        <f>'[1]整體資產負債表上年度(108年度)'!H23</f>
        <v>49,558,911,485,092</v>
      </c>
    </row>
    <row r="25" spans="1:16" ht="10.9" customHeight="1">
      <c r="A25" s="43"/>
      <c r="B25" s="25"/>
      <c r="C25" s="25"/>
      <c r="D25" s="25"/>
      <c r="E25" s="25"/>
      <c r="F25" s="27"/>
      <c r="G25" s="27"/>
      <c r="H25" s="43"/>
      <c r="I25" s="27"/>
      <c r="J25" s="27"/>
      <c r="K25" s="44"/>
      <c r="L25" s="29"/>
      <c r="M25" s="29"/>
      <c r="N25" s="32"/>
      <c r="O25" s="25"/>
    </row>
    <row r="26" spans="1:16" ht="19.899999999999999" customHeight="1">
      <c r="A26" s="45" t="s">
        <v>42</v>
      </c>
      <c r="B26" s="25">
        <f>'[1]整體資產負債表(109年度)'!B23</f>
        <v>6185796074216</v>
      </c>
      <c r="C26" s="27">
        <f>'[1]整體資產負債表上年度(108年度)'!B24</f>
        <v>6030150309999.3008</v>
      </c>
      <c r="D26" s="30" t="str">
        <f>'[1]整體資產負債表(109年度)'!E23</f>
        <v>35,789,310,088,208</v>
      </c>
      <c r="E26" s="30" t="str">
        <f>'[1]整體資產負債表上年度(108年度)'!E24</f>
        <v>33,366,974,102,525</v>
      </c>
      <c r="F26" s="27">
        <f>'[1]整體資產負債表(109年度)'!C23</f>
        <v>3036705788793.2002</v>
      </c>
      <c r="G26" s="27">
        <f>'[1]表1.1作業基金上年度重分類'!G48</f>
        <v>2952885574925.0303</v>
      </c>
      <c r="H26" s="45" t="s">
        <v>42</v>
      </c>
      <c r="I26" s="27">
        <f>'[1]整體資產負債表(109年度)'!D23</f>
        <v>248854070868</v>
      </c>
      <c r="J26" s="27">
        <f>'[1]表1.2政事基金上年度重分類ok'!L32</f>
        <v>217946294223</v>
      </c>
      <c r="K26" s="39"/>
      <c r="L26" s="29">
        <f>'[1]整體資產負債表(109年度)'!G23</f>
        <v>-761828656402</v>
      </c>
      <c r="M26" s="29">
        <f>'[1]整體資產負債表上年度(108年度)'!G24</f>
        <v>-750254155877.70996</v>
      </c>
      <c r="N26" s="25" t="str">
        <f>'[1]整體資產負債表(109年度)'!H23</f>
        <v>44,498,837,365,683</v>
      </c>
      <c r="O26" s="30" t="str">
        <f>'[1]整體資產負債表上年度(108年度)'!H24</f>
        <v>41,817,702,125,794</v>
      </c>
    </row>
    <row r="27" spans="1:16" ht="18" customHeight="1">
      <c r="A27" s="26" t="s">
        <v>43</v>
      </c>
      <c r="B27" s="25">
        <f>'[1]整體資產負債表(109年度)'!B24</f>
        <v>214936397646</v>
      </c>
      <c r="C27" s="27">
        <f>'[1]整體資產負債表上年度(108年度)'!B25</f>
        <v>238521567711.94</v>
      </c>
      <c r="D27" s="30" t="str">
        <f>'[1]整體資產負債表(109年度)'!E24</f>
        <v>18,156,154,975,274</v>
      </c>
      <c r="E27" s="30" t="str">
        <f>'[1]整體資產負債表上年度(108年度)'!E25</f>
        <v>16,400,061,878,658</v>
      </c>
      <c r="F27" s="27">
        <f>'[1]整體資產負債表(109年度)'!C24</f>
        <v>510717262745.90997</v>
      </c>
      <c r="G27" s="27">
        <f>'[1]表1.1作業基金上年度重分類'!G49</f>
        <v>410481644381.76001</v>
      </c>
      <c r="H27" s="26" t="s">
        <v>43</v>
      </c>
      <c r="I27" s="27">
        <f>'[1]整體資產負債表(109年度)'!D24</f>
        <v>123293359016</v>
      </c>
      <c r="J27" s="27">
        <f>'[1]表1.2政事基金上年度重分類ok'!L33</f>
        <v>119992866055</v>
      </c>
      <c r="K27" s="39"/>
      <c r="L27" s="29">
        <f>'[1]整體資產負債表(109年度)'!G24</f>
        <v>-35416953105</v>
      </c>
      <c r="M27" s="29">
        <f>'[1]整體資產負債表上年度(108年度)'!G25</f>
        <v>-45317313262.589996</v>
      </c>
      <c r="N27" s="25" t="str">
        <f>'[1]整體資產負債表(109年度)'!H24</f>
        <v>18,969,685,041,577</v>
      </c>
      <c r="O27" s="30" t="str">
        <f>'[1]整體資產負債表上年度(108年度)'!H25</f>
        <v>17,123,740,643,544</v>
      </c>
      <c r="P27" s="42"/>
    </row>
    <row r="28" spans="1:16" ht="18" customHeight="1">
      <c r="A28" s="31" t="s">
        <v>44</v>
      </c>
      <c r="B28" s="32">
        <f>'[1]整體資產負債表(109年度)'!B25</f>
        <v>124882570000</v>
      </c>
      <c r="C28" s="33">
        <f>'[1]整體資產負債表上年度(108年度)'!B26</f>
        <v>146547205000</v>
      </c>
      <c r="D28" s="32">
        <f>'[1]整體資產負債表(109年度)'!E25</f>
        <v>829831524188.98999</v>
      </c>
      <c r="E28" s="32">
        <f>'[1]整體資產負債表上年度(108年度)'!E26</f>
        <v>1075672746827.3301</v>
      </c>
      <c r="F28" s="33">
        <f>'[1]整體資產負債表(109年度)'!C25</f>
        <v>170634792708</v>
      </c>
      <c r="G28" s="33">
        <f>'[1]表1.1作業基金上年度重分類'!G50</f>
        <v>147990193407</v>
      </c>
      <c r="H28" s="31" t="s">
        <v>44</v>
      </c>
      <c r="I28" s="33">
        <f>'[1]整體資產負債表(109年度)'!D25</f>
        <v>75855658494</v>
      </c>
      <c r="J28" s="33">
        <f>'[1]表1.2政事基金上年度重分類ok'!L34</f>
        <v>76642205345</v>
      </c>
      <c r="K28" s="34"/>
      <c r="L28" s="35"/>
      <c r="M28" s="35"/>
      <c r="N28" s="33">
        <f>'[1]整體資產負債表(109年度)'!H25</f>
        <v>1201204545390.99</v>
      </c>
      <c r="O28" s="33">
        <f>'[1]整體資產負債表上年度(108年度)'!H26</f>
        <v>1446852350579.3301</v>
      </c>
      <c r="P28" s="46"/>
    </row>
    <row r="29" spans="1:16" ht="18" customHeight="1">
      <c r="A29" s="31" t="s">
        <v>45</v>
      </c>
      <c r="B29" s="32">
        <f>'[1]整體資產負債表(109年度)'!B26</f>
        <v>82139177917</v>
      </c>
      <c r="C29" s="33">
        <f>'[1]整體資產負債表上年度(108年度)'!B27</f>
        <v>84129027877.940002</v>
      </c>
      <c r="D29" s="32">
        <f>'[1]整體資產負債表(109年度)'!E26</f>
        <v>641250685115.76001</v>
      </c>
      <c r="E29" s="32">
        <f>'[1]整體資產負債表上年度(108年度)'!E27</f>
        <v>535347221048.65997</v>
      </c>
      <c r="F29" s="33">
        <f>'[1]整體資產負債表(109年度)'!C26</f>
        <v>273275617733.62</v>
      </c>
      <c r="G29" s="33">
        <f>'[1]表1.1作業基金上年度重分類'!G52</f>
        <v>203204958058.56</v>
      </c>
      <c r="H29" s="31" t="s">
        <v>45</v>
      </c>
      <c r="I29" s="33">
        <f>'[1]整體資產負債表(109年度)'!D26</f>
        <v>46535680555</v>
      </c>
      <c r="J29" s="33">
        <f>'[1]表1.2政事基金上年度重分類ok'!L35</f>
        <v>42583844399</v>
      </c>
      <c r="K29" s="34" t="s">
        <v>22</v>
      </c>
      <c r="L29" s="35">
        <f>'[1]整體資產負債表(109年度)'!G26</f>
        <v>-26175427792.000004</v>
      </c>
      <c r="M29" s="35">
        <f>'[1]整體資產負債表上年度(108年度)'!G27</f>
        <v>-31208916868.59</v>
      </c>
      <c r="N29" s="33">
        <f>'[1]整體資產負債表(109年度)'!H26</f>
        <v>1017025733529.88</v>
      </c>
      <c r="O29" s="33">
        <f>'[1]整體資產負債表上年度(108年度)'!H27</f>
        <v>834056134515.56995</v>
      </c>
    </row>
    <row r="30" spans="1:16" ht="18" customHeight="1">
      <c r="A30" s="31" t="s">
        <v>46</v>
      </c>
      <c r="B30" s="32">
        <f>'[1]整體資產負債表(109年度)'!B27</f>
        <v>7914649729</v>
      </c>
      <c r="C30" s="33">
        <f>'[1]整體資產負債表上年度(108年度)'!B28</f>
        <v>7845334834</v>
      </c>
      <c r="D30" s="32">
        <f>'[1]整體資產負債表(109年度)'!E27</f>
        <v>37761369273.190002</v>
      </c>
      <c r="E30" s="32">
        <f>'[1]整體資產負債表上年度(108年度)'!E28</f>
        <v>42067804269.57</v>
      </c>
      <c r="F30" s="33">
        <f>'[1]整體資產負債表(109年度)'!C27</f>
        <v>66806852304.290001</v>
      </c>
      <c r="G30" s="33">
        <f>'[1]表1.1作業基金上年度重分類'!G53</f>
        <v>59286492916.199997</v>
      </c>
      <c r="H30" s="31" t="s">
        <v>46</v>
      </c>
      <c r="I30" s="33">
        <f>'[1]整體資產負債表(109年度)'!D27</f>
        <v>902019967</v>
      </c>
      <c r="J30" s="33">
        <f>'[1]表1.2政事基金上年度重分類ok'!L36</f>
        <v>766816311</v>
      </c>
      <c r="K30" s="34" t="s">
        <v>22</v>
      </c>
      <c r="L30" s="35">
        <f>'[1]整體資產負債表(109年度)'!G27</f>
        <v>-9241525313</v>
      </c>
      <c r="M30" s="35">
        <f>'[1]整體資產負債表上年度(108年度)'!G28</f>
        <v>-14108396394</v>
      </c>
      <c r="N30" s="32">
        <f>'[1]整體資產負債表(109年度)'!H27</f>
        <v>104143365960.48001</v>
      </c>
      <c r="O30" s="33">
        <f>'[1]整體資產負債表上年度(108年度)'!H28</f>
        <v>95858051936.769989</v>
      </c>
    </row>
    <row r="31" spans="1:16" ht="18" customHeight="1">
      <c r="A31" s="31" t="s">
        <v>47</v>
      </c>
      <c r="B31" s="32"/>
      <c r="C31" s="33"/>
      <c r="D31" s="32" t="str">
        <f>'[1]整體資產負債表(109年度)'!E28</f>
        <v>16,647,311,396,696</v>
      </c>
      <c r="E31" s="32" t="str">
        <f>'[1]整體資產負債表上年度(108年度)'!E29</f>
        <v>14,746,974,106,513</v>
      </c>
      <c r="F31" s="33"/>
      <c r="G31" s="36"/>
      <c r="H31" s="31" t="s">
        <v>47</v>
      </c>
      <c r="I31" s="33"/>
      <c r="J31" s="33"/>
      <c r="K31" s="34"/>
      <c r="L31" s="35"/>
      <c r="M31" s="35"/>
      <c r="N31" s="41" t="str">
        <f>'[1]整體資產負債表(109年度)'!H28</f>
        <v>16,647,311,396,696</v>
      </c>
      <c r="O31" s="41" t="str">
        <f>'[1]整體資產負債表上年度(108年度)'!H29</f>
        <v>14,746,974,106,513</v>
      </c>
      <c r="P31" s="46"/>
    </row>
    <row r="32" spans="1:16" ht="18" customHeight="1">
      <c r="A32" s="26" t="s">
        <v>48</v>
      </c>
      <c r="B32" s="25">
        <f>'[1]整體資產負債表(109年度)'!B29</f>
        <v>5970859676570</v>
      </c>
      <c r="C32" s="27">
        <f>'[1]整體資產負債表上年度(108年度)'!B30</f>
        <v>5791628742287.3604</v>
      </c>
      <c r="D32" s="30" t="str">
        <f>'[1]整體資產負債表(109年度)'!E29</f>
        <v>17,633,155,112,934</v>
      </c>
      <c r="E32" s="30" t="str">
        <f>'[1]整體資產負債表上年度(108年度)'!E30</f>
        <v>16,966,912,223,866</v>
      </c>
      <c r="F32" s="27">
        <f>'[1]整體資產負債表(109年度)'!C29</f>
        <v>2525988526047.29</v>
      </c>
      <c r="G32" s="27">
        <f>'[1]表1.1作業基金上年度重分類'!G54</f>
        <v>2542403930543.27</v>
      </c>
      <c r="H32" s="26" t="s">
        <v>48</v>
      </c>
      <c r="I32" s="27">
        <f>'[1]整體資產負債表(109年度)'!D29</f>
        <v>125560711852</v>
      </c>
      <c r="J32" s="27">
        <f>'[1]表1.2政事基金上年度重分類ok'!L38</f>
        <v>97953428168</v>
      </c>
      <c r="K32" s="39"/>
      <c r="L32" s="29">
        <f>'[1]整體資產負債表(109年度)'!G29</f>
        <v>-726411703297</v>
      </c>
      <c r="M32" s="29">
        <f>'[1]整體資產負債表上年度(108年度)'!G30</f>
        <v>-704936842615.02002</v>
      </c>
      <c r="N32" s="30" t="str">
        <f>'[1]整體資產負債表(109年度)'!H29</f>
        <v>25,529,152,324,106</v>
      </c>
      <c r="O32" s="30" t="str">
        <f>'[1]整體資產負債表上年度(108年度)'!H30</f>
        <v xml:space="preserve"> 24,693,961,482,250</v>
      </c>
      <c r="P32" s="42"/>
    </row>
    <row r="33" spans="1:15" ht="18" customHeight="1">
      <c r="A33" s="47" t="s">
        <v>49</v>
      </c>
      <c r="B33" s="32"/>
      <c r="C33" s="36"/>
      <c r="D33" s="32" t="str">
        <f>'[1]整體資產負債表(109年度)'!E30</f>
        <v>13,637,770,860,766</v>
      </c>
      <c r="E33" s="32" t="str">
        <f>'[1]整體資產負債表上年度(108年度)'!E31</f>
        <v>13,194,149,341,346</v>
      </c>
      <c r="F33" s="33"/>
      <c r="G33" s="36"/>
      <c r="H33" s="47" t="s">
        <v>49</v>
      </c>
      <c r="I33" s="33"/>
      <c r="J33" s="33"/>
      <c r="K33" s="37"/>
      <c r="L33" s="35"/>
      <c r="M33" s="38"/>
      <c r="N33" s="41" t="str">
        <f>'[1]整體資產負債表(109年度)'!H30</f>
        <v>13,637,770,860,766</v>
      </c>
      <c r="O33" s="41" t="str">
        <f>'[1]整體資產負債表上年度(108年度)'!H31</f>
        <v>13,194,149,341,346</v>
      </c>
    </row>
    <row r="34" spans="1:15" ht="18" customHeight="1">
      <c r="A34" s="31" t="s">
        <v>50</v>
      </c>
      <c r="B34" s="32">
        <f>'[1]整體資產負債表(109年度)'!B31</f>
        <v>5451708185059</v>
      </c>
      <c r="C34" s="33">
        <f>'[1]整體資產負債表上年度(108年度)'!B32</f>
        <v>5289992473863</v>
      </c>
      <c r="D34" s="32">
        <f>'[1]整體資產負債表(109年度)'!E31</f>
        <v>1036157640362.1801</v>
      </c>
      <c r="E34" s="32">
        <f>'[1]整體資產負債表上年度(108年度)'!E32</f>
        <v>997595161877.21008</v>
      </c>
      <c r="F34" s="32">
        <f>'[1]整體資產負債表(109年度)'!C31</f>
        <v>176725703213</v>
      </c>
      <c r="G34" s="32">
        <f>'[1]表1.1作業基金上年度重分類'!G55</f>
        <v>213174391998</v>
      </c>
      <c r="H34" s="31" t="s">
        <v>50</v>
      </c>
      <c r="I34" s="32">
        <f>'[1]整體資產負債表(109年度)'!D31</f>
        <v>1047369250</v>
      </c>
      <c r="J34" s="32">
        <f>'[1]表1.2政事基金上年度重分類ok'!L40</f>
        <v>1091231566</v>
      </c>
      <c r="K34" s="34" t="s">
        <v>30</v>
      </c>
      <c r="L34" s="35">
        <f>'[1]整體資產負債表(109年度)'!G31</f>
        <v>-60301400000</v>
      </c>
      <c r="M34" s="35">
        <f>'[1]整體資產負債表上年度(108年度)'!G32</f>
        <v>-40000000000</v>
      </c>
      <c r="N34" s="41">
        <f>'[1]整體資產負債表(109年度)'!H31</f>
        <v>6605337497884.1797</v>
      </c>
      <c r="O34" s="33">
        <f>'[1]整體資產負債表上年度(108年度)'!H32</f>
        <v>6461853259304.21</v>
      </c>
    </row>
    <row r="35" spans="1:15" ht="18" customHeight="1">
      <c r="A35" s="31" t="s">
        <v>51</v>
      </c>
      <c r="B35" s="32"/>
      <c r="C35" s="36"/>
      <c r="D35" s="32">
        <f>'[1]整體資產負債表(109年度)'!E32</f>
        <v>2326044237898</v>
      </c>
      <c r="E35" s="32">
        <f>'[1]整體資產負債表上年度(108年度)'!E33</f>
        <v>2140288153934.51</v>
      </c>
      <c r="F35" s="33">
        <f>'[1]整體資產負債表(109年度)'!C32</f>
        <v>1687504664314</v>
      </c>
      <c r="G35" s="33">
        <f>'[1]表1.1作業基金上年度重分類'!G58</f>
        <v>1661943053869.5601</v>
      </c>
      <c r="H35" s="31" t="s">
        <v>51</v>
      </c>
      <c r="I35" s="33"/>
      <c r="J35" s="33"/>
      <c r="K35" s="37"/>
      <c r="L35" s="35"/>
      <c r="M35" s="38"/>
      <c r="N35" s="41">
        <f>'[1]整體資產負債表(109年度)'!H32</f>
        <v>4013548902212</v>
      </c>
      <c r="O35" s="33">
        <f>'[1]整體資產負債表上年度(108年度)'!H33</f>
        <v>3802231207804.0703</v>
      </c>
    </row>
    <row r="36" spans="1:15" ht="18" customHeight="1">
      <c r="A36" s="31" t="s">
        <v>52</v>
      </c>
      <c r="B36" s="32">
        <f>'[1]整體資產負債表(109年度)'!B33</f>
        <v>519151491511</v>
      </c>
      <c r="C36" s="33">
        <f>'[1]整體資產負債表上年度(108年度)'!B34</f>
        <v>501636268424.35992</v>
      </c>
      <c r="D36" s="32">
        <f>'[1]整體資產負債表(109年度)'!E33</f>
        <v>633182373907.67004</v>
      </c>
      <c r="E36" s="32">
        <f>'[1]整體資產負債表上年度(108年度)'!E34</f>
        <v>634879566708.45996</v>
      </c>
      <c r="F36" s="33">
        <f>'[1]整體資產負債表(109年度)'!C33</f>
        <v>661758158520.29004</v>
      </c>
      <c r="G36" s="33">
        <f>'[1]表1.1作業基金上年度重分類'!G59</f>
        <v>667286484675.70996</v>
      </c>
      <c r="H36" s="31" t="s">
        <v>52</v>
      </c>
      <c r="I36" s="33">
        <f>'[1]整體資產負債表(109年度)'!D33</f>
        <v>124513342602</v>
      </c>
      <c r="J36" s="33">
        <f>'[1]表1.2政事基金上年度重分類ok'!L44</f>
        <v>96862196602</v>
      </c>
      <c r="K36" s="34" t="s">
        <v>53</v>
      </c>
      <c r="L36" s="35">
        <f>'[1]整體資產負債表(109年度)'!G33</f>
        <v>-666110303297</v>
      </c>
      <c r="M36" s="35">
        <f>'[1]整體資產負債表上年度(108年度)'!G34</f>
        <v>-664936842615.02002</v>
      </c>
      <c r="N36" s="41">
        <f>'[1]整體資產負債表(109年度)'!H33</f>
        <v>1272495063243.96</v>
      </c>
      <c r="O36" s="33">
        <f>'[1]整體資產負債表上年度(108年度)'!H34</f>
        <v>1235727673795.4897</v>
      </c>
    </row>
    <row r="37" spans="1:15" ht="19.899999999999999" customHeight="1">
      <c r="A37" s="45" t="s">
        <v>54</v>
      </c>
      <c r="B37" s="25" t="str">
        <f>'[1]整體資產負債表(109年度)'!B35</f>
        <v>7,184,683,293,334</v>
      </c>
      <c r="C37" s="25" t="str">
        <f>'[1]整體資產負債表上年度(108年度)'!B35</f>
        <v>6,749,998,997,971</v>
      </c>
      <c r="D37" s="25">
        <f>'[1]整體資產負債表(109年度)'!E34</f>
        <v>3898431602154.0801</v>
      </c>
      <c r="E37" s="25" t="str">
        <f>'[1]整體資產負債表上年度(108年度)'!E35</f>
        <v>3,824,436,721,931</v>
      </c>
      <c r="F37" s="27">
        <f>'[1]整體資產負債表(109年度)'!C34</f>
        <v>3117619945677.2598</v>
      </c>
      <c r="G37" s="27">
        <f>'[1]表1.1作業基金上年度重分類'!G61</f>
        <v>2736025825288.8799</v>
      </c>
      <c r="H37" s="45" t="s">
        <v>54</v>
      </c>
      <c r="I37" s="25">
        <f>'[1]整體資產負債表(109年度)'!D34</f>
        <v>954838529647.45996</v>
      </c>
      <c r="J37" s="27">
        <f>'[1]表1.2政事基金上年度重分類ok'!L45</f>
        <v>908686396938.65991</v>
      </c>
      <c r="K37" s="48"/>
      <c r="L37" s="29">
        <f>'[1]整體資產負債表(109年度)'!G34</f>
        <v>-6928553304627.998</v>
      </c>
      <c r="M37" s="29">
        <f>'[1]整體資產負債表上年度(108年度)'!G35</f>
        <v>-6477938582830.9297</v>
      </c>
      <c r="N37" s="30">
        <f>'[1]整體資產負債表(109年度)'!H35</f>
        <v>8227020066184.3008</v>
      </c>
      <c r="O37" s="27">
        <f>'[1]整體資產負債表上年度(108年度)'!H35</f>
        <v>7741209359298.4893</v>
      </c>
    </row>
    <row r="38" spans="1:15" ht="18" customHeight="1">
      <c r="A38" s="26" t="s">
        <v>55</v>
      </c>
      <c r="B38" s="25" t="str">
        <f>'[1]整體資產負債表(109年度)'!B35</f>
        <v>7,184,683,293,334</v>
      </c>
      <c r="C38" s="25" t="str">
        <f>'[1]整體資產負債表上年度(108年度)'!B36</f>
        <v>6,749,998,997,971</v>
      </c>
      <c r="D38" s="25">
        <f>'[1]整體資產負債表(109年度)'!E35</f>
        <v>3898431602154.0801</v>
      </c>
      <c r="E38" s="25" t="str">
        <f>'[1]整體資產負債表上年度(108年度)'!E36</f>
        <v>3,824,436,721,931</v>
      </c>
      <c r="F38" s="27">
        <f>'[1]整體資產負債表(109年度)'!C35</f>
        <v>3117619945677.2598</v>
      </c>
      <c r="G38" s="27">
        <f>'[1]表1.1作業基金上年度重分類'!G61</f>
        <v>2736025825288.8799</v>
      </c>
      <c r="H38" s="26" t="s">
        <v>55</v>
      </c>
      <c r="I38" s="25">
        <f>'[1]整體資產負債表(109年度)'!D35</f>
        <v>954838529647.45996</v>
      </c>
      <c r="J38" s="27">
        <f>'[1]表1.2政事基金上年度重分類ok'!L45</f>
        <v>908686396938.65991</v>
      </c>
      <c r="K38" s="34" t="s">
        <v>35</v>
      </c>
      <c r="L38" s="49">
        <f>'[1]整體資產負債表(109年度)'!G35</f>
        <v>-3776792224095</v>
      </c>
      <c r="M38" s="49">
        <f>'[1]整體資產負債表上年度(108年度)'!G36</f>
        <v>-3693615186066.2397</v>
      </c>
      <c r="N38" s="30">
        <f>'[1]整體資產負債表(109年度)'!H35</f>
        <v>8227020066184.3008</v>
      </c>
      <c r="O38" s="27">
        <f>'[1]整體資產負債表上年度(108年度)'!H36</f>
        <v>7741209359298.4893</v>
      </c>
    </row>
    <row r="39" spans="1:15" ht="18" customHeight="1">
      <c r="A39" s="45"/>
      <c r="B39" s="25"/>
      <c r="C39" s="27"/>
      <c r="D39" s="25"/>
      <c r="E39" s="25"/>
      <c r="F39" s="27"/>
      <c r="G39" s="27"/>
      <c r="H39" s="45"/>
      <c r="I39" s="27"/>
      <c r="J39" s="27"/>
      <c r="K39" s="34" t="s">
        <v>56</v>
      </c>
      <c r="L39" s="49">
        <f>'[1]整體資產負債表(109年度)'!G36</f>
        <v>-3151761080532.998</v>
      </c>
      <c r="M39" s="49">
        <f>'[1]整體資產負債表上年度(108年度)'!G37</f>
        <v>-2784323396764.6899</v>
      </c>
      <c r="N39" s="41"/>
      <c r="O39" s="33"/>
    </row>
    <row r="40" spans="1:15" ht="19.899999999999999" customHeight="1">
      <c r="A40" s="50" t="s">
        <v>57</v>
      </c>
      <c r="B40" s="51" t="str">
        <f>'[1]整體資產負債表(109年度)'!B37</f>
        <v>13,370,479,367,550</v>
      </c>
      <c r="C40" s="51" t="str">
        <f>'[1]整體資產負債表上年度(108年度)'!B38</f>
        <v>12,780,149,307,970</v>
      </c>
      <c r="D40" s="51" t="str">
        <f>'[1]整體資產負債表(109年度)'!E37</f>
        <v>39,687,741,690,362</v>
      </c>
      <c r="E40" s="51" t="str">
        <f>'[1]整體資產負債表上年度(108年度)'!E38</f>
        <v>37,191,410,824,456</v>
      </c>
      <c r="F40" s="52">
        <f>'[1]整體資產負債表(109年度)'!C37</f>
        <v>6154325734470.46</v>
      </c>
      <c r="G40" s="52">
        <f>'[1]表1.1作業基金上年度重分類'!G3</f>
        <v>5688911400213.9102</v>
      </c>
      <c r="H40" s="50" t="s">
        <v>57</v>
      </c>
      <c r="I40" s="52">
        <f>'[1]整體資產負債表(109年度)'!D37</f>
        <v>1203692600515.46</v>
      </c>
      <c r="J40" s="52">
        <f>'[1]表1.2政事基金上年度重分類ok'!L4</f>
        <v>1126632691161.6599</v>
      </c>
      <c r="K40" s="53"/>
      <c r="L40" s="54">
        <f>'[1]整體資產負債表(109年度)'!G37</f>
        <v>-7690381961029.998</v>
      </c>
      <c r="M40" s="54">
        <f>'[1]整體資產負債表上年度(108年度)'!G38</f>
        <v>-7228192738708.6396</v>
      </c>
      <c r="N40" s="51" t="str">
        <f>'[1]整體資產負債表(109年度)'!H37</f>
        <v>52,725,857,431,867</v>
      </c>
      <c r="O40" s="51" t="str">
        <f>'[1]整體資產負債表上年度(108年度)'!H38</f>
        <v>49,558,911,485,092</v>
      </c>
    </row>
    <row r="41" spans="1:15" ht="14.25" customHeight="1">
      <c r="A41" s="89" t="s">
        <v>58</v>
      </c>
      <c r="B41" s="89"/>
      <c r="C41" s="89"/>
      <c r="D41" s="65"/>
      <c r="E41" s="65"/>
      <c r="F41" s="65"/>
      <c r="G41" s="65"/>
      <c r="O41" s="1"/>
    </row>
    <row r="42" spans="1:15" ht="14.25" customHeight="1">
      <c r="A42" s="64" t="s">
        <v>59</v>
      </c>
      <c r="B42" s="64"/>
      <c r="C42" s="64"/>
      <c r="D42" s="65" t="s">
        <v>60</v>
      </c>
      <c r="E42" s="65"/>
      <c r="F42" s="65"/>
      <c r="G42" s="65"/>
      <c r="O42" s="1"/>
    </row>
    <row r="43" spans="1:15" ht="14.25" customHeight="1">
      <c r="A43" s="64" t="s">
        <v>73</v>
      </c>
      <c r="B43" s="64"/>
      <c r="C43" s="64"/>
      <c r="O43" s="1"/>
    </row>
    <row r="44" spans="1:15" ht="14.25" customHeight="1">
      <c r="A44" s="64" t="s">
        <v>61</v>
      </c>
      <c r="B44" s="64"/>
      <c r="C44" s="64"/>
      <c r="D44" s="65" t="s">
        <v>62</v>
      </c>
      <c r="E44" s="65"/>
      <c r="F44" s="65"/>
      <c r="G44" s="65"/>
      <c r="O44" s="1"/>
    </row>
    <row r="45" spans="1:15" ht="14.25" customHeight="1">
      <c r="A45" s="64" t="s">
        <v>74</v>
      </c>
      <c r="B45" s="64"/>
      <c r="C45" s="64"/>
      <c r="O45" s="1"/>
    </row>
    <row r="46" spans="1:15" ht="14.25" customHeight="1">
      <c r="A46" s="67" t="s">
        <v>63</v>
      </c>
      <c r="B46" s="67"/>
      <c r="C46" s="67"/>
      <c r="D46" s="65" t="s">
        <v>64</v>
      </c>
      <c r="E46" s="65"/>
      <c r="F46" s="65"/>
      <c r="G46" s="65"/>
      <c r="O46" s="1"/>
    </row>
    <row r="47" spans="1:15" ht="14.25" customHeight="1">
      <c r="A47" s="64" t="s">
        <v>65</v>
      </c>
      <c r="B47" s="64"/>
      <c r="C47" s="64"/>
      <c r="D47" s="65" t="s">
        <v>66</v>
      </c>
      <c r="E47" s="65"/>
      <c r="F47" s="65"/>
      <c r="G47" s="65"/>
      <c r="O47" s="1"/>
    </row>
    <row r="48" spans="1:15" ht="14.25" customHeight="1">
      <c r="A48" s="64" t="s">
        <v>67</v>
      </c>
      <c r="B48" s="64"/>
      <c r="C48" s="64"/>
      <c r="O48" s="1"/>
    </row>
    <row r="49" spans="1:15" ht="14.25" customHeight="1">
      <c r="A49" s="64" t="s">
        <v>76</v>
      </c>
      <c r="B49" s="64"/>
      <c r="C49" s="64"/>
      <c r="D49" s="65" t="s">
        <v>75</v>
      </c>
      <c r="E49" s="65"/>
      <c r="F49" s="65"/>
      <c r="G49" s="65"/>
      <c r="O49" s="1"/>
    </row>
    <row r="50" spans="1:15" ht="14.25" customHeight="1">
      <c r="A50" s="64" t="s">
        <v>68</v>
      </c>
      <c r="B50" s="64"/>
      <c r="C50" s="64"/>
      <c r="D50" s="65" t="s">
        <v>69</v>
      </c>
      <c r="E50" s="65"/>
      <c r="F50" s="65"/>
      <c r="G50" s="65"/>
      <c r="O50" s="1"/>
    </row>
    <row r="51" spans="1:15" ht="14.25" customHeight="1">
      <c r="A51" s="64" t="s">
        <v>70</v>
      </c>
      <c r="B51" s="64"/>
      <c r="C51" s="64"/>
      <c r="D51" s="66"/>
      <c r="E51" s="66"/>
      <c r="F51" s="66"/>
      <c r="G51" s="66"/>
      <c r="O51" s="1"/>
    </row>
    <row r="52" spans="1:15" s="61" customFormat="1" ht="14.25" customHeight="1">
      <c r="A52" s="64" t="s">
        <v>77</v>
      </c>
      <c r="B52" s="64"/>
      <c r="C52" s="64"/>
      <c r="D52" s="66"/>
      <c r="E52" s="66"/>
      <c r="F52" s="66"/>
      <c r="G52" s="66"/>
      <c r="H52" s="55"/>
    </row>
    <row r="53" spans="1:15" ht="13.9" customHeight="1">
      <c r="A53" s="62"/>
      <c r="B53" s="62"/>
      <c r="C53" s="63"/>
      <c r="D53" s="63"/>
      <c r="E53" s="63"/>
      <c r="F53" s="63"/>
      <c r="G53" s="63"/>
      <c r="H53" s="63"/>
      <c r="I53" s="63"/>
      <c r="J53" s="63"/>
      <c r="K53" s="63"/>
      <c r="L53" s="63"/>
      <c r="M53" s="63"/>
      <c r="N53" s="63"/>
      <c r="O53" s="63"/>
    </row>
    <row r="54" spans="1:15">
      <c r="A54" s="56" t="s">
        <v>71</v>
      </c>
      <c r="B54" s="57">
        <f>B7-B40</f>
        <v>0</v>
      </c>
      <c r="C54" s="57">
        <f>C7-C40</f>
        <v>0</v>
      </c>
      <c r="D54" s="57">
        <f>F7-F40</f>
        <v>0</v>
      </c>
      <c r="E54" s="57">
        <f>G7-G40</f>
        <v>0</v>
      </c>
      <c r="F54" s="57"/>
      <c r="G54" s="57">
        <f>J7-J40</f>
        <v>0</v>
      </c>
      <c r="H54" s="56" t="s">
        <v>71</v>
      </c>
      <c r="I54" s="57">
        <f>D7-D40</f>
        <v>0</v>
      </c>
      <c r="J54" s="57">
        <f>E7-E40</f>
        <v>0</v>
      </c>
      <c r="K54" s="57"/>
      <c r="L54" s="57">
        <f>L7-L40</f>
        <v>0</v>
      </c>
      <c r="M54" s="57">
        <f>M7-M40</f>
        <v>0</v>
      </c>
      <c r="N54" s="57">
        <f>N7-N40</f>
        <v>0</v>
      </c>
      <c r="O54" s="57">
        <f>O7-O40</f>
        <v>0</v>
      </c>
    </row>
    <row r="55" spans="1:15">
      <c r="A55" s="56"/>
      <c r="B55" s="58"/>
      <c r="C55" s="42"/>
      <c r="D55" s="42"/>
      <c r="E55" s="42"/>
      <c r="F55" s="42"/>
      <c r="G55" s="42"/>
      <c r="H55" s="56"/>
      <c r="I55" s="42"/>
      <c r="J55" s="42"/>
      <c r="K55" s="42"/>
      <c r="L55" s="42"/>
      <c r="M55" s="42"/>
      <c r="N55" s="42"/>
      <c r="O55" s="42"/>
    </row>
    <row r="56" spans="1:15">
      <c r="A56" s="59"/>
    </row>
    <row r="58" spans="1:15">
      <c r="A58" s="1" t="s">
        <v>72</v>
      </c>
    </row>
  </sheetData>
  <mergeCells count="34">
    <mergeCell ref="A41:C41"/>
    <mergeCell ref="D41:G41"/>
    <mergeCell ref="A4:A6"/>
    <mergeCell ref="B4:C5"/>
    <mergeCell ref="D4:E5"/>
    <mergeCell ref="F4:G4"/>
    <mergeCell ref="K4:M5"/>
    <mergeCell ref="N4:O5"/>
    <mergeCell ref="F5:G5"/>
    <mergeCell ref="I5:J5"/>
    <mergeCell ref="K6:L6"/>
    <mergeCell ref="H4:H6"/>
    <mergeCell ref="I4:J4"/>
    <mergeCell ref="A49:C49"/>
    <mergeCell ref="D49:G49"/>
    <mergeCell ref="A42:C42"/>
    <mergeCell ref="D42:G42"/>
    <mergeCell ref="A43:C43"/>
    <mergeCell ref="A44:C44"/>
    <mergeCell ref="D44:G44"/>
    <mergeCell ref="A45:C45"/>
    <mergeCell ref="A46:C46"/>
    <mergeCell ref="D46:G46"/>
    <mergeCell ref="A47:C47"/>
    <mergeCell ref="D47:G47"/>
    <mergeCell ref="A48:C48"/>
    <mergeCell ref="A53:G53"/>
    <mergeCell ref="H53:O53"/>
    <mergeCell ref="A50:C50"/>
    <mergeCell ref="D50:G50"/>
    <mergeCell ref="A51:C51"/>
    <mergeCell ref="D51:G51"/>
    <mergeCell ref="A52:C52"/>
    <mergeCell ref="D52:G52"/>
  </mergeCells>
  <phoneticPr fontId="3" type="noConversion"/>
  <printOptions horizontalCentered="1"/>
  <pageMargins left="0.70866141732283472" right="0.70866141732283472" top="0.39370078740157483" bottom="0.6692913385826772" header="0.39370078740157483" footer="0.59055118110236227"/>
  <pageSetup paperSize="9" scale="86" fitToWidth="4" fitToHeight="2" orientation="portrait" r:id="rId1"/>
  <colBreaks count="3" manualBreakCount="3">
    <brk id="3" max="51" man="1"/>
    <brk id="7" max="51" man="1"/>
    <brk id="10"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整體資產負債表 (本年及上年度列印) </vt:lpstr>
      <vt:lpstr>'整體資產負債表 (本年及上年度列印) '!Print_Area</vt:lpstr>
    </vt:vector>
  </TitlesOfParts>
  <Company>DGBAS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DGBAS</dc:creator>
  <cp:lastModifiedBy>陳小玨</cp:lastModifiedBy>
  <cp:lastPrinted>2021-04-27T09:22:38Z</cp:lastPrinted>
  <dcterms:created xsi:type="dcterms:W3CDTF">2021-04-23T06:15:02Z</dcterms:created>
  <dcterms:modified xsi:type="dcterms:W3CDTF">2021-05-13T08:39:14Z</dcterms:modified>
</cp:coreProperties>
</file>