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3825" activeTab="0"/>
  </bookViews>
  <sheets>
    <sheet name="94總平衡表" sheetId="1" r:id="rId1"/>
  </sheets>
  <definedNames>
    <definedName name="_xlnm.Print_Area" localSheetId="0">'94總平衡表'!$A$1:$F$24</definedName>
  </definedNames>
  <calcPr fullCalcOnLoad="1"/>
</workbook>
</file>

<file path=xl/comments1.xml><?xml version="1.0" encoding="utf-8"?>
<comments xmlns="http://schemas.openxmlformats.org/spreadsheetml/2006/main">
  <authors>
    <author>林秀鈴</author>
  </authors>
  <commentList>
    <comment ref="E8" authorId="0">
      <text>
        <r>
          <rPr>
            <sz val="10"/>
            <rFont val="新細明體"/>
            <family val="1"/>
          </rPr>
          <t>除歲入</t>
        </r>
        <r>
          <rPr>
            <sz val="10"/>
            <rFont val="Times New Roman"/>
            <family val="1"/>
          </rPr>
          <t>,</t>
        </r>
        <r>
          <rPr>
            <sz val="10"/>
            <rFont val="新細明體"/>
            <family val="1"/>
          </rPr>
          <t>歲出保管款外</t>
        </r>
        <r>
          <rPr>
            <sz val="10"/>
            <rFont val="Times New Roman"/>
            <family val="1"/>
          </rPr>
          <t>,</t>
        </r>
        <r>
          <rPr>
            <sz val="10"/>
            <rFont val="新細明體"/>
            <family val="1"/>
          </rPr>
          <t>另需加計
(1)特種基金保管款
    51,928,598,480
(2)稅捐稽徵基金管款 0.80</t>
        </r>
      </text>
    </comment>
  </commentList>
</comments>
</file>

<file path=xl/sharedStrings.xml><?xml version="1.0" encoding="utf-8"?>
<sst xmlns="http://schemas.openxmlformats.org/spreadsheetml/2006/main" count="45" uniqueCount="40">
  <si>
    <t>國庫結存</t>
  </si>
  <si>
    <t>各機關結存</t>
  </si>
  <si>
    <t>暫付款</t>
  </si>
  <si>
    <t>押金</t>
  </si>
  <si>
    <t>材料</t>
  </si>
  <si>
    <t>暫收 款</t>
  </si>
  <si>
    <t>保管 款</t>
  </si>
  <si>
    <t>代收 款</t>
  </si>
  <si>
    <t>預收 款</t>
  </si>
  <si>
    <t>中 央 政 府 總 決 算</t>
  </si>
  <si>
    <t>平       衡       表</t>
  </si>
  <si>
    <t>科                目</t>
  </si>
  <si>
    <t>借           方          金          額</t>
  </si>
  <si>
    <t>貸           方           金           額</t>
  </si>
  <si>
    <t>小           計</t>
  </si>
  <si>
    <t>合           計</t>
  </si>
  <si>
    <t>資    產</t>
  </si>
  <si>
    <t xml:space="preserve"> </t>
  </si>
  <si>
    <t>負    債</t>
  </si>
  <si>
    <t>有價證券</t>
  </si>
  <si>
    <t>歲計餘絀</t>
  </si>
  <si>
    <t>以前年度累計餘絀</t>
  </si>
  <si>
    <t>合    計</t>
  </si>
  <si>
    <r>
      <t xml:space="preserve">                </t>
    </r>
    <r>
      <rPr>
        <sz val="12"/>
        <rFont val="Times New Roman"/>
        <family val="1"/>
      </rPr>
      <t xml:space="preserve">                </t>
    </r>
  </si>
  <si>
    <r>
      <t xml:space="preserve">                </t>
    </r>
  </si>
  <si>
    <t>保管有價證券</t>
  </si>
  <si>
    <t>應收歲入款</t>
  </si>
  <si>
    <t>應收歲入保留款</t>
  </si>
  <si>
    <t>應收公債收入</t>
  </si>
  <si>
    <t>應付借款－</t>
  </si>
  <si>
    <t xml:space="preserve">餘    絀 </t>
  </si>
  <si>
    <t>應收賒借收入</t>
  </si>
  <si>
    <t>單位：新臺幣元</t>
  </si>
  <si>
    <t>備註：</t>
  </si>
  <si>
    <r>
      <t xml:space="preserve">           </t>
    </r>
    <r>
      <rPr>
        <sz val="13"/>
        <rFont val="細明體"/>
        <family val="3"/>
      </rPr>
      <t>中華民國</t>
    </r>
    <r>
      <rPr>
        <sz val="13"/>
        <rFont val="Times New Roman"/>
        <family val="1"/>
      </rPr>
      <t xml:space="preserve"> 94 </t>
    </r>
    <r>
      <rPr>
        <sz val="13"/>
        <rFont val="細明體"/>
        <family val="3"/>
      </rPr>
      <t>年</t>
    </r>
    <r>
      <rPr>
        <sz val="13"/>
        <rFont val="Times New Roman"/>
        <family val="1"/>
      </rPr>
      <t xml:space="preserve"> 12 </t>
    </r>
    <r>
      <rPr>
        <sz val="13"/>
        <rFont val="細明體"/>
        <family val="3"/>
      </rPr>
      <t>月</t>
    </r>
    <r>
      <rPr>
        <sz val="13"/>
        <rFont val="Times New Roman"/>
        <family val="1"/>
      </rPr>
      <t xml:space="preserve"> 31 </t>
    </r>
    <r>
      <rPr>
        <sz val="13"/>
        <rFont val="細明體"/>
        <family val="3"/>
      </rPr>
      <t>日</t>
    </r>
  </si>
  <si>
    <t>應付保管有價證券</t>
  </si>
  <si>
    <t>應 付 歲 出 款</t>
  </si>
  <si>
    <t>應付歲出保留款</t>
  </si>
  <si>
    <t>應付債款－國庫券</t>
  </si>
  <si>
    <t>應付借款－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</si>
</sst>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Red]\-#,##0.00;&quot;…&quot;"/>
    <numFmt numFmtId="178" formatCode="#,##0.00_ ;[Red]\-#,##0.00\ "/>
    <numFmt numFmtId="179" formatCode="0.00_);[Red]\(0.00\)"/>
    <numFmt numFmtId="180" formatCode="0.00_ "/>
  </numFmts>
  <fonts count="22">
    <font>
      <sz val="12"/>
      <name val="新細明體"/>
      <family val="0"/>
    </font>
    <font>
      <sz val="9"/>
      <name val="新細明體"/>
      <family val="1"/>
    </font>
    <font>
      <sz val="12"/>
      <name val="Times New Roman"/>
      <family val="1"/>
    </font>
    <font>
      <sz val="11"/>
      <name val="新細明體"/>
      <family val="1"/>
    </font>
    <font>
      <sz val="11"/>
      <name val="Times New Roman"/>
      <family val="1"/>
    </font>
    <font>
      <sz val="11"/>
      <name val="細明體"/>
      <family val="3"/>
    </font>
    <font>
      <sz val="14"/>
      <name val="細明體"/>
      <family val="3"/>
    </font>
    <font>
      <sz val="14"/>
      <name val="新細明體"/>
      <family val="1"/>
    </font>
    <font>
      <b/>
      <sz val="12"/>
      <name val="Times New Roman"/>
      <family val="1"/>
    </font>
    <font>
      <b/>
      <sz val="16"/>
      <name val="標楷體"/>
      <family val="4"/>
    </font>
    <font>
      <sz val="13"/>
      <name val="新細明體"/>
      <family val="1"/>
    </font>
    <font>
      <sz val="10"/>
      <name val="新細明體"/>
      <family val="1"/>
    </font>
    <font>
      <b/>
      <u val="single"/>
      <sz val="26"/>
      <name val="細明體"/>
      <family val="3"/>
    </font>
    <font>
      <b/>
      <u val="single"/>
      <sz val="22"/>
      <name val="細明體"/>
      <family val="3"/>
    </font>
    <font>
      <b/>
      <sz val="11"/>
      <name val="標楷體"/>
      <family val="4"/>
    </font>
    <font>
      <sz val="10"/>
      <name val="Times New Roman"/>
      <family val="1"/>
    </font>
    <font>
      <sz val="12"/>
      <name val="細明體"/>
      <family val="3"/>
    </font>
    <font>
      <sz val="12"/>
      <color indexed="10"/>
      <name val="Times New Roman"/>
      <family val="1"/>
    </font>
    <font>
      <sz val="13"/>
      <name val="Times New Roman"/>
      <family val="1"/>
    </font>
    <font>
      <sz val="13"/>
      <name val="細明體"/>
      <family val="3"/>
    </font>
    <font>
      <sz val="11"/>
      <color indexed="8"/>
      <name val="Times New Roman"/>
      <family val="1"/>
    </font>
    <font>
      <b/>
      <sz val="8"/>
      <name val="新細明體"/>
      <family val="2"/>
    </font>
  </fonts>
  <fills count="2">
    <fill>
      <patternFill/>
    </fill>
    <fill>
      <patternFill patternType="gray125"/>
    </fill>
  </fills>
  <borders count="15">
    <border>
      <left/>
      <right/>
      <top/>
      <bottom/>
      <diagonal/>
    </border>
    <border>
      <left>
        <color indexed="63"/>
      </left>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
    <xf numFmtId="0" fontId="0" fillId="0" borderId="0" xfId="0" applyAlignment="1">
      <alignment/>
    </xf>
    <xf numFmtId="0" fontId="9" fillId="0" borderId="1" xfId="0" applyFont="1" applyBorder="1" applyAlignment="1" quotePrefix="1">
      <alignment horizontal="center" vertical="center"/>
    </xf>
    <xf numFmtId="0" fontId="7" fillId="0" borderId="2" xfId="0" applyFont="1" applyBorder="1" applyAlignment="1" quotePrefix="1">
      <alignment horizontal="center" vertical="center"/>
    </xf>
    <xf numFmtId="0" fontId="7" fillId="0" borderId="3" xfId="0" applyFont="1" applyBorder="1" applyAlignment="1" quotePrefix="1">
      <alignment horizontal="center" vertical="center"/>
    </xf>
    <xf numFmtId="0" fontId="7" fillId="0" borderId="0" xfId="0" applyFont="1" applyBorder="1" applyAlignment="1">
      <alignment/>
    </xf>
    <xf numFmtId="0" fontId="7" fillId="0" borderId="4" xfId="0" applyFont="1" applyBorder="1" applyAlignment="1">
      <alignment vertical="center"/>
    </xf>
    <xf numFmtId="0" fontId="4" fillId="0" borderId="0" xfId="0" applyFont="1" applyAlignment="1">
      <alignment horizontal="left"/>
    </xf>
    <xf numFmtId="0" fontId="2" fillId="0" borderId="0" xfId="0" applyFont="1" applyAlignment="1">
      <alignment/>
    </xf>
    <xf numFmtId="0" fontId="7" fillId="0" borderId="5" xfId="0" applyFont="1" applyBorder="1" applyAlignment="1" applyProtection="1">
      <alignment horizontal="center" vertical="center" shrinkToFit="1"/>
      <protection locked="0"/>
    </xf>
    <xf numFmtId="0" fontId="5" fillId="0" borderId="0" xfId="0" applyFont="1" applyAlignment="1" quotePrefix="1">
      <alignment horizontal="left"/>
    </xf>
    <xf numFmtId="40" fontId="2" fillId="0" borderId="0" xfId="0" applyNumberFormat="1" applyFont="1" applyBorder="1" applyAlignment="1">
      <alignment vertical="center"/>
    </xf>
    <xf numFmtId="40" fontId="2" fillId="0" borderId="6" xfId="0" applyNumberFormat="1" applyFont="1" applyBorder="1" applyAlignment="1">
      <alignment vertical="center" shrinkToFit="1"/>
    </xf>
    <xf numFmtId="40" fontId="8" fillId="0" borderId="0" xfId="0" applyNumberFormat="1" applyFont="1" applyAlignment="1">
      <alignment vertical="center" shrinkToFit="1"/>
    </xf>
    <xf numFmtId="40" fontId="2" fillId="0" borderId="5" xfId="0" applyNumberFormat="1" applyFont="1" applyBorder="1" applyAlignment="1">
      <alignment vertical="center" shrinkToFit="1"/>
    </xf>
    <xf numFmtId="40" fontId="2" fillId="0" borderId="0" xfId="0" applyNumberFormat="1" applyFont="1" applyAlignment="1">
      <alignment vertical="center" shrinkToFit="1"/>
    </xf>
    <xf numFmtId="40" fontId="8" fillId="0" borderId="7" xfId="0" applyNumberFormat="1" applyFont="1" applyBorder="1" applyAlignment="1">
      <alignment vertical="center" shrinkToFit="1"/>
    </xf>
    <xf numFmtId="40" fontId="8" fillId="0" borderId="6" xfId="0" applyNumberFormat="1" applyFont="1" applyBorder="1" applyAlignment="1">
      <alignment vertical="center" shrinkToFit="1"/>
    </xf>
    <xf numFmtId="40" fontId="2" fillId="0" borderId="8" xfId="0" applyNumberFormat="1" applyFont="1" applyBorder="1" applyAlignment="1">
      <alignment vertical="center" shrinkToFit="1"/>
    </xf>
    <xf numFmtId="40" fontId="8" fillId="0" borderId="8" xfId="0" applyNumberFormat="1" applyFont="1" applyBorder="1" applyAlignment="1">
      <alignment vertical="center" shrinkToFit="1"/>
    </xf>
    <xf numFmtId="0" fontId="0" fillId="0" borderId="5" xfId="0" applyBorder="1" applyAlignment="1" quotePrefix="1">
      <alignment vertical="top"/>
    </xf>
    <xf numFmtId="0" fontId="10" fillId="0" borderId="4" xfId="0" applyFont="1" applyBorder="1" applyAlignment="1">
      <alignment horizontal="distributed" vertical="center"/>
    </xf>
    <xf numFmtId="0" fontId="4" fillId="0" borderId="0" xfId="0" applyFont="1" applyAlignment="1" quotePrefix="1">
      <alignment horizontal="left" vertical="top"/>
    </xf>
    <xf numFmtId="177" fontId="0" fillId="0" borderId="0" xfId="0" applyNumberFormat="1" applyAlignment="1">
      <alignment horizontal="center"/>
    </xf>
    <xf numFmtId="43" fontId="11" fillId="0" borderId="0" xfId="15" applyFont="1" applyAlignment="1">
      <alignment/>
    </xf>
    <xf numFmtId="0" fontId="3" fillId="0" borderId="0" xfId="0" applyFont="1" applyAlignment="1" quotePrefix="1">
      <alignment horizontal="left" vertical="top"/>
    </xf>
    <xf numFmtId="40" fontId="4" fillId="0" borderId="5" xfId="0" applyNumberFormat="1" applyFont="1" applyBorder="1" applyAlignment="1">
      <alignment vertical="center" shrinkToFit="1"/>
    </xf>
    <xf numFmtId="40" fontId="4" fillId="0" borderId="6" xfId="0" applyNumberFormat="1" applyFont="1" applyBorder="1" applyAlignment="1">
      <alignment vertical="center" shrinkToFit="1"/>
    </xf>
    <xf numFmtId="39" fontId="4" fillId="0" borderId="5" xfId="0" applyNumberFormat="1" applyFont="1" applyBorder="1" applyAlignment="1">
      <alignment vertical="center" shrinkToFit="1"/>
    </xf>
    <xf numFmtId="0" fontId="9" fillId="0" borderId="9" xfId="0" applyFont="1" applyBorder="1" applyAlignment="1" quotePrefix="1">
      <alignment horizontal="center" vertical="center"/>
    </xf>
    <xf numFmtId="0" fontId="10" fillId="0" borderId="5" xfId="0" applyFont="1" applyBorder="1" applyAlignment="1">
      <alignment horizontal="distributed" vertical="center"/>
    </xf>
    <xf numFmtId="0" fontId="10" fillId="0" borderId="5" xfId="0" applyFont="1" applyBorder="1" applyAlignment="1" quotePrefix="1">
      <alignment vertical="center"/>
    </xf>
    <xf numFmtId="0" fontId="10" fillId="0" borderId="5" xfId="0" applyFont="1" applyBorder="1" applyAlignment="1" quotePrefix="1">
      <alignment horizontal="distributed" vertical="center"/>
    </xf>
    <xf numFmtId="0" fontId="9" fillId="0" borderId="6" xfId="0" applyFont="1" applyBorder="1" applyAlignment="1" quotePrefix="1">
      <alignment horizontal="center" vertical="center"/>
    </xf>
    <xf numFmtId="0" fontId="9" fillId="0" borderId="5" xfId="0" applyFont="1" applyBorder="1" applyAlignment="1" quotePrefix="1">
      <alignment horizontal="center" vertical="center"/>
    </xf>
    <xf numFmtId="0" fontId="10" fillId="0" borderId="5" xfId="0" applyFont="1" applyBorder="1" applyAlignment="1" applyProtection="1" quotePrefix="1">
      <alignment horizontal="distributed" vertical="center"/>
      <protection locked="0"/>
    </xf>
    <xf numFmtId="0" fontId="6" fillId="0" borderId="0" xfId="0" applyFont="1" applyBorder="1" applyAlignment="1">
      <alignment horizontal="center"/>
    </xf>
    <xf numFmtId="0" fontId="16" fillId="0" borderId="0" xfId="0" applyFont="1" applyBorder="1" applyAlignment="1">
      <alignment horizontal="right"/>
    </xf>
    <xf numFmtId="0" fontId="0" fillId="0" borderId="0" xfId="0" applyFont="1" applyAlignment="1" quotePrefix="1">
      <alignment horizontal="left"/>
    </xf>
    <xf numFmtId="40" fontId="17" fillId="0" borderId="5" xfId="0" applyNumberFormat="1" applyFont="1" applyBorder="1" applyAlignment="1">
      <alignment vertical="center" shrinkToFit="1"/>
    </xf>
    <xf numFmtId="40" fontId="17" fillId="0" borderId="0" xfId="0" applyNumberFormat="1" applyFont="1" applyAlignment="1">
      <alignment vertical="center" shrinkToFit="1"/>
    </xf>
    <xf numFmtId="0" fontId="18" fillId="0" borderId="0" xfId="0" applyFont="1" applyBorder="1" applyAlignment="1">
      <alignment horizontal="left"/>
    </xf>
    <xf numFmtId="40" fontId="20" fillId="0" borderId="5" xfId="0" applyNumberFormat="1" applyFont="1" applyBorder="1" applyAlignment="1">
      <alignment vertical="center" shrinkToFit="1"/>
    </xf>
    <xf numFmtId="180" fontId="14" fillId="0" borderId="1" xfId="0" applyNumberFormat="1" applyFont="1" applyBorder="1" applyAlignment="1" quotePrefix="1">
      <alignment horizontal="center" vertical="center" shrinkToFit="1"/>
    </xf>
    <xf numFmtId="0" fontId="13" fillId="0" borderId="0" xfId="0" applyFont="1" applyAlignment="1" quotePrefix="1">
      <alignment horizontal="center" vertical="center"/>
    </xf>
    <xf numFmtId="0" fontId="13" fillId="0" borderId="0" xfId="0" applyFont="1" applyAlignment="1">
      <alignment horizontal="center" vertical="center"/>
    </xf>
    <xf numFmtId="0" fontId="12" fillId="0" borderId="0" xfId="0" applyFont="1" applyAlignment="1" quotePrefix="1">
      <alignment horizontal="center" vertical="center"/>
    </xf>
    <xf numFmtId="0" fontId="12" fillId="0" borderId="0" xfId="0" applyFont="1" applyAlignment="1">
      <alignment horizontal="center" vertical="center"/>
    </xf>
    <xf numFmtId="0" fontId="7" fillId="0" borderId="10" xfId="0" applyFont="1" applyBorder="1" applyAlignment="1" quotePrefix="1">
      <alignment horizontal="center" vertical="center"/>
    </xf>
    <xf numFmtId="0" fontId="7" fillId="0" borderId="11" xfId="0" applyFont="1" applyBorder="1" applyAlignment="1">
      <alignment horizontal="center" vertical="center"/>
    </xf>
    <xf numFmtId="0" fontId="7" fillId="0" borderId="12" xfId="0" applyFont="1" applyBorder="1" applyAlignment="1" quotePrefix="1">
      <alignment horizontal="center" vertical="distributed"/>
    </xf>
    <xf numFmtId="0" fontId="7" fillId="0" borderId="13" xfId="0" applyFont="1" applyBorder="1" applyAlignment="1" quotePrefix="1">
      <alignment horizontal="center" vertical="distributed"/>
    </xf>
    <xf numFmtId="0" fontId="7" fillId="0" borderId="14" xfId="0" applyFont="1" applyBorder="1" applyAlignment="1" quotePrefix="1">
      <alignment horizontal="center" vertical="center"/>
    </xf>
    <xf numFmtId="0" fontId="7" fillId="0" borderId="2"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21</xdr:row>
      <xdr:rowOff>76200</xdr:rowOff>
    </xdr:from>
    <xdr:to>
      <xdr:col>6</xdr:col>
      <xdr:colOff>0</xdr:colOff>
      <xdr:row>26</xdr:row>
      <xdr:rowOff>133350</xdr:rowOff>
    </xdr:to>
    <xdr:sp>
      <xdr:nvSpPr>
        <xdr:cNvPr id="1" name="TextBox 1"/>
        <xdr:cNvSpPr txBox="1">
          <a:spLocks noChangeArrowheads="1"/>
        </xdr:cNvSpPr>
      </xdr:nvSpPr>
      <xdr:spPr>
        <a:xfrm>
          <a:off x="495300" y="10153650"/>
          <a:ext cx="7629525" cy="1419225"/>
        </a:xfrm>
        <a:prstGeom prst="rect">
          <a:avLst/>
        </a:prstGeom>
        <a:noFill/>
        <a:ln w="9525" cmpd="sng">
          <a:noFill/>
        </a:ln>
      </xdr:spPr>
      <xdr:txBody>
        <a:bodyPr vertOverflow="clip" wrap="square" lIns="0" tIns="0" rIns="0" bIns="0"/>
        <a:p>
          <a:pPr algn="l">
            <a:defRPr/>
          </a:pPr>
          <a:r>
            <a:rPr lang="en-US" cap="none" sz="1200" b="0" i="0" u="none" baseline="0">
              <a:latin typeface="新細明體"/>
              <a:ea typeface="新細明體"/>
              <a:cs typeface="新細明體"/>
            </a:rPr>
            <a:t>1.表列「國庫結存」金額，包括國庫執行預算收支之餘額及特種基金與各機關存放於國庫保管等現金之累
   計結存數。
2.餘絀計賸餘 97,882,086,404.22元，詳閱本年度決算累計餘絀計算表。
3.中央政府固定資產及長期負債，依會計法第29條規定，應分別列表或編目錄，不得列入平衡表。截至94
   年度止， 中央政府公務機關固定資產 3,844,914,619,369.03元，詳閱本年度決算財產目錄（屬公務機關經
   管部分），中長期債務餘額 3,555,766,249,276.00元，詳閱本年度決算債款目錄─內債、中長期借款。</a:t>
          </a:r>
        </a:p>
      </xdr:txBody>
    </xdr:sp>
    <xdr:clientData/>
  </xdr:twoCellAnchor>
  <xdr:twoCellAnchor>
    <xdr:from>
      <xdr:col>3</xdr:col>
      <xdr:colOff>923925</xdr:colOff>
      <xdr:row>14</xdr:row>
      <xdr:rowOff>85725</xdr:rowOff>
    </xdr:from>
    <xdr:to>
      <xdr:col>3</xdr:col>
      <xdr:colOff>1419225</xdr:colOff>
      <xdr:row>15</xdr:row>
      <xdr:rowOff>38100</xdr:rowOff>
    </xdr:to>
    <xdr:sp>
      <xdr:nvSpPr>
        <xdr:cNvPr id="2" name="TextBox 7"/>
        <xdr:cNvSpPr txBox="1">
          <a:spLocks noChangeArrowheads="1"/>
        </xdr:cNvSpPr>
      </xdr:nvSpPr>
      <xdr:spPr>
        <a:xfrm>
          <a:off x="4819650" y="6534150"/>
          <a:ext cx="495300" cy="447675"/>
        </a:xfrm>
        <a:prstGeom prst="rect">
          <a:avLst/>
        </a:prstGeom>
        <a:solidFill>
          <a:srgbClr val="FFFFFF"/>
        </a:solidFill>
        <a:ln w="9525" cmpd="sng">
          <a:noFill/>
        </a:ln>
      </xdr:spPr>
      <xdr:txBody>
        <a:bodyPr vertOverflow="clip" wrap="square" lIns="0" tIns="0" rIns="0" bIns="0"/>
        <a:p>
          <a:pPr algn="l">
            <a:defRPr/>
          </a:pPr>
          <a:r>
            <a:rPr lang="en-US" cap="none" sz="1200" b="0" i="0" u="none" baseline="0">
              <a:latin typeface="新細明體"/>
              <a:ea typeface="新細明體"/>
              <a:cs typeface="新細明體"/>
            </a:rPr>
            <a:t>短</a:t>
          </a: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期借    款</a:t>
          </a:r>
        </a:p>
      </xdr:txBody>
    </xdr:sp>
    <xdr:clientData/>
  </xdr:twoCellAnchor>
  <xdr:twoCellAnchor>
    <xdr:from>
      <xdr:col>3</xdr:col>
      <xdr:colOff>923925</xdr:colOff>
      <xdr:row>15</xdr:row>
      <xdr:rowOff>85725</xdr:rowOff>
    </xdr:from>
    <xdr:to>
      <xdr:col>3</xdr:col>
      <xdr:colOff>1419225</xdr:colOff>
      <xdr:row>16</xdr:row>
      <xdr:rowOff>152400</xdr:rowOff>
    </xdr:to>
    <xdr:sp>
      <xdr:nvSpPr>
        <xdr:cNvPr id="3" name="TextBox 12"/>
        <xdr:cNvSpPr txBox="1">
          <a:spLocks noChangeArrowheads="1"/>
        </xdr:cNvSpPr>
      </xdr:nvSpPr>
      <xdr:spPr>
        <a:xfrm>
          <a:off x="4819650" y="7029450"/>
          <a:ext cx="495300" cy="561975"/>
        </a:xfrm>
        <a:prstGeom prst="rect">
          <a:avLst/>
        </a:prstGeom>
        <a:solidFill>
          <a:srgbClr val="FFFFFF"/>
        </a:solidFill>
        <a:ln w="9525" cmpd="sng">
          <a:noFill/>
        </a:ln>
      </xdr:spPr>
      <xdr:txBody>
        <a:bodyPr vertOverflow="clip" wrap="square" lIns="0" tIns="0" rIns="0" bIns="0"/>
        <a:p>
          <a:pPr algn="l">
            <a:defRPr/>
          </a:pPr>
          <a:r>
            <a:rPr lang="en-US" cap="none" sz="1200" b="0" i="0" u="none" baseline="0">
              <a:latin typeface="新細明體"/>
              <a:ea typeface="新細明體"/>
              <a:cs typeface="新細明體"/>
            </a:rPr>
            <a:t>自償性借</a:t>
          </a: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
  <sheetViews>
    <sheetView showGridLines="0" tabSelected="1" zoomScale="85" zoomScaleNormal="85" zoomScaleSheetLayoutView="100" workbookViewId="0" topLeftCell="A1">
      <selection activeCell="D32" sqref="D32"/>
    </sheetView>
  </sheetViews>
  <sheetFormatPr defaultColWidth="9.00390625" defaultRowHeight="16.5"/>
  <cols>
    <col min="1" max="1" width="17.50390625" style="0" customWidth="1"/>
    <col min="2" max="2" width="16.50390625" style="0" customWidth="1"/>
    <col min="3" max="3" width="17.125" style="0" customWidth="1"/>
    <col min="4" max="4" width="19.50390625" style="0" customWidth="1"/>
    <col min="5" max="5" width="17.875" style="0" customWidth="1"/>
    <col min="6" max="6" width="18.125" style="0" customWidth="1"/>
    <col min="7" max="7" width="23.00390625" style="0" customWidth="1"/>
    <col min="8" max="8" width="20.50390625" style="0" customWidth="1"/>
  </cols>
  <sheetData>
    <row r="1" spans="1:6" ht="30">
      <c r="A1" s="43" t="s">
        <v>9</v>
      </c>
      <c r="B1" s="44"/>
      <c r="C1" s="44"/>
      <c r="D1" s="44"/>
      <c r="E1" s="44"/>
      <c r="F1" s="44"/>
    </row>
    <row r="2" spans="1:6" ht="36.75">
      <c r="A2" s="45" t="s">
        <v>10</v>
      </c>
      <c r="B2" s="46"/>
      <c r="C2" s="46"/>
      <c r="D2" s="46"/>
      <c r="E2" s="46"/>
      <c r="F2" s="46"/>
    </row>
    <row r="3" spans="2:6" ht="22.5" customHeight="1" thickBot="1">
      <c r="B3" s="35"/>
      <c r="C3" s="40" t="s">
        <v>34</v>
      </c>
      <c r="D3" s="35"/>
      <c r="E3" s="35"/>
      <c r="F3" s="36" t="s">
        <v>32</v>
      </c>
    </row>
    <row r="4" spans="1:6" s="4" customFormat="1" ht="36" customHeight="1">
      <c r="A4" s="47" t="s">
        <v>11</v>
      </c>
      <c r="B4" s="49" t="s">
        <v>12</v>
      </c>
      <c r="C4" s="50"/>
      <c r="D4" s="51" t="s">
        <v>11</v>
      </c>
      <c r="E4" s="49" t="s">
        <v>13</v>
      </c>
      <c r="F4" s="50"/>
    </row>
    <row r="5" spans="1:6" s="4" customFormat="1" ht="30" customHeight="1">
      <c r="A5" s="48"/>
      <c r="B5" s="2" t="s">
        <v>14</v>
      </c>
      <c r="C5" s="3" t="s">
        <v>15</v>
      </c>
      <c r="D5" s="52"/>
      <c r="E5" s="2" t="s">
        <v>14</v>
      </c>
      <c r="F5" s="3" t="s">
        <v>15</v>
      </c>
    </row>
    <row r="6" spans="1:6" ht="40.5" customHeight="1">
      <c r="A6" s="28" t="s">
        <v>16</v>
      </c>
      <c r="B6" s="11" t="s">
        <v>17</v>
      </c>
      <c r="C6" s="16">
        <f>SUM(B7:B17)</f>
        <v>1324235558641.6104</v>
      </c>
      <c r="D6" s="32" t="s">
        <v>18</v>
      </c>
      <c r="E6" s="26" t="s">
        <v>17</v>
      </c>
      <c r="F6" s="12">
        <f>SUM(E7:E16)</f>
        <v>1226353472237.3901</v>
      </c>
    </row>
    <row r="7" spans="1:6" ht="39" customHeight="1">
      <c r="A7" s="20" t="s">
        <v>0</v>
      </c>
      <c r="B7" s="25">
        <v>107249405014</v>
      </c>
      <c r="C7" s="13"/>
      <c r="D7" s="31" t="s">
        <v>5</v>
      </c>
      <c r="E7" s="25">
        <f>15990063754</f>
        <v>15990063754</v>
      </c>
      <c r="F7" s="39"/>
    </row>
    <row r="8" spans="1:6" ht="39" customHeight="1">
      <c r="A8" s="20" t="s">
        <v>1</v>
      </c>
      <c r="B8" s="25">
        <f>246416426589.93+92955582907.59-105672412183.24</f>
        <v>233699597314.28003</v>
      </c>
      <c r="C8" s="13"/>
      <c r="D8" s="31" t="s">
        <v>6</v>
      </c>
      <c r="E8" s="25">
        <f>198302676830.93+19726322963+68657826618+0.8</f>
        <v>286686826412.73</v>
      </c>
      <c r="F8" s="39"/>
    </row>
    <row r="9" spans="1:6" ht="39" customHeight="1">
      <c r="A9" s="20" t="s">
        <v>19</v>
      </c>
      <c r="B9" s="25">
        <v>16603312518</v>
      </c>
      <c r="C9" s="13"/>
      <c r="D9" s="31" t="s">
        <v>7</v>
      </c>
      <c r="E9" s="25">
        <v>71181284419.4</v>
      </c>
      <c r="F9" s="39"/>
    </row>
    <row r="10" spans="1:6" ht="39" customHeight="1">
      <c r="A10" s="20" t="s">
        <v>25</v>
      </c>
      <c r="B10" s="25">
        <f>98787503046.13+677874381937.13-663187596557</f>
        <v>113474288426.26001</v>
      </c>
      <c r="C10" s="13"/>
      <c r="D10" s="31" t="s">
        <v>8</v>
      </c>
      <c r="E10" s="25">
        <v>767242208</v>
      </c>
      <c r="F10" s="39"/>
    </row>
    <row r="11" spans="1:6" ht="39" customHeight="1">
      <c r="A11" s="20" t="s">
        <v>26</v>
      </c>
      <c r="B11" s="25">
        <v>18563320543.14</v>
      </c>
      <c r="C11" s="13"/>
      <c r="D11" s="29" t="s">
        <v>35</v>
      </c>
      <c r="E11" s="25">
        <f>98787503046.13+677874381937.13-663187596557</f>
        <v>113474288426.26001</v>
      </c>
      <c r="F11" s="39"/>
    </row>
    <row r="12" spans="1:7" ht="39" customHeight="1">
      <c r="A12" s="20" t="s">
        <v>27</v>
      </c>
      <c r="B12" s="25">
        <v>724441819292</v>
      </c>
      <c r="C12" s="13"/>
      <c r="D12" s="31" t="s">
        <v>36</v>
      </c>
      <c r="E12" s="25">
        <f>5438416886+7919050775</f>
        <v>13357467661</v>
      </c>
      <c r="F12" s="39"/>
      <c r="G12" s="10"/>
    </row>
    <row r="13" spans="1:7" ht="39" customHeight="1">
      <c r="A13" s="20" t="s">
        <v>28</v>
      </c>
      <c r="B13" s="25">
        <v>10000000000</v>
      </c>
      <c r="C13" s="13"/>
      <c r="D13" s="31" t="s">
        <v>37</v>
      </c>
      <c r="E13" s="25">
        <f>479214143901+74137905455</f>
        <v>553352049356</v>
      </c>
      <c r="F13" s="39"/>
      <c r="G13" s="10"/>
    </row>
    <row r="14" spans="1:7" ht="39" customHeight="1">
      <c r="A14" s="20" t="s">
        <v>31</v>
      </c>
      <c r="B14" s="25">
        <v>50324319574</v>
      </c>
      <c r="C14" s="13"/>
      <c r="D14" s="30" t="s">
        <v>38</v>
      </c>
      <c r="E14" s="25">
        <v>44544250000</v>
      </c>
      <c r="F14" s="39"/>
      <c r="G14" s="10"/>
    </row>
    <row r="15" spans="1:6" ht="39" customHeight="1">
      <c r="A15" s="20" t="s">
        <v>2</v>
      </c>
      <c r="B15" s="25">
        <f>47848216760.81+9860248</f>
        <v>47858077008.81</v>
      </c>
      <c r="C15" s="13"/>
      <c r="D15" s="30" t="s">
        <v>39</v>
      </c>
      <c r="E15" s="25">
        <v>112000000000</v>
      </c>
      <c r="F15" s="39"/>
    </row>
    <row r="16" spans="1:6" ht="39" customHeight="1">
      <c r="A16" s="20" t="s">
        <v>3</v>
      </c>
      <c r="B16" s="25">
        <v>718628691.01</v>
      </c>
      <c r="C16" s="38"/>
      <c r="D16" s="30" t="s">
        <v>29</v>
      </c>
      <c r="E16" s="25">
        <v>15000000000</v>
      </c>
      <c r="F16" s="39"/>
    </row>
    <row r="17" spans="1:6" ht="39" customHeight="1">
      <c r="A17" s="20" t="s">
        <v>4</v>
      </c>
      <c r="B17" s="25">
        <v>1302790260.11</v>
      </c>
      <c r="C17" s="38"/>
      <c r="D17" s="19"/>
      <c r="E17" s="25"/>
      <c r="F17" s="14"/>
    </row>
    <row r="18" spans="1:6" ht="43.5" customHeight="1">
      <c r="A18" s="5"/>
      <c r="B18" s="13"/>
      <c r="C18" s="13"/>
      <c r="D18" s="33" t="s">
        <v>30</v>
      </c>
      <c r="E18" s="25"/>
      <c r="F18" s="12">
        <f>SUM(E19:E20)</f>
        <v>97882086404.22021</v>
      </c>
    </row>
    <row r="19" spans="1:6" ht="43.5" customHeight="1">
      <c r="A19" s="5"/>
      <c r="B19" s="13"/>
      <c r="C19" s="13"/>
      <c r="D19" s="34" t="s">
        <v>20</v>
      </c>
      <c r="E19" s="27">
        <v>-674363052.27</v>
      </c>
      <c r="F19" s="12"/>
    </row>
    <row r="20" spans="1:6" ht="43.5" customHeight="1">
      <c r="A20" s="5"/>
      <c r="B20" s="13"/>
      <c r="C20" s="13"/>
      <c r="D20" s="8" t="s">
        <v>21</v>
      </c>
      <c r="E20" s="41">
        <f>C6-F6-E19</f>
        <v>98556449456.49022</v>
      </c>
      <c r="F20" s="12"/>
    </row>
    <row r="21" spans="1:7" ht="38.25" customHeight="1" thickBot="1">
      <c r="A21" s="1" t="s">
        <v>22</v>
      </c>
      <c r="B21" s="17"/>
      <c r="C21" s="18">
        <f>C6</f>
        <v>1324235558641.6104</v>
      </c>
      <c r="D21" s="1" t="s">
        <v>22</v>
      </c>
      <c r="E21" s="42"/>
      <c r="F21" s="15">
        <f>F6+F18</f>
        <v>1324235558641.6104</v>
      </c>
      <c r="G21" s="22">
        <f>C21-F21</f>
        <v>0</v>
      </c>
    </row>
    <row r="22" ht="21" customHeight="1">
      <c r="A22" s="37" t="s">
        <v>33</v>
      </c>
    </row>
    <row r="23" ht="15" customHeight="1">
      <c r="A23" s="24"/>
    </row>
    <row r="24" ht="40.5" customHeight="1">
      <c r="A24" s="24"/>
    </row>
    <row r="25" ht="15" customHeight="1">
      <c r="A25" s="21"/>
    </row>
    <row r="26" ht="15.75" customHeight="1">
      <c r="A26" s="21"/>
    </row>
    <row r="27" spans="1:4" ht="15" customHeight="1">
      <c r="A27" s="21"/>
      <c r="D27" s="23"/>
    </row>
    <row r="28" ht="14.25" customHeight="1">
      <c r="A28" s="21"/>
    </row>
    <row r="29" ht="15.75" customHeight="1">
      <c r="A29" s="21"/>
    </row>
    <row r="30" ht="15.75" customHeight="1">
      <c r="A30" s="21"/>
    </row>
    <row r="31" ht="14.25" customHeight="1">
      <c r="A31" s="21"/>
    </row>
    <row r="32" ht="18" customHeight="1">
      <c r="A32" s="21"/>
    </row>
    <row r="33" ht="3" customHeight="1">
      <c r="A33" s="9"/>
    </row>
    <row r="34" ht="6.75" customHeight="1">
      <c r="A34" s="9"/>
    </row>
    <row r="35" ht="15.75" customHeight="1">
      <c r="A35" s="6" t="s">
        <v>24</v>
      </c>
    </row>
    <row r="36" ht="16.5">
      <c r="A36" s="7" t="s">
        <v>23</v>
      </c>
    </row>
  </sheetData>
  <mergeCells count="6">
    <mergeCell ref="A1:F1"/>
    <mergeCell ref="A2:F2"/>
    <mergeCell ref="A4:A5"/>
    <mergeCell ref="B4:C4"/>
    <mergeCell ref="E4:F4"/>
    <mergeCell ref="D4:D5"/>
  </mergeCells>
  <printOptions horizontalCentered="1"/>
  <pageMargins left="0.3937007874015748" right="0.3937007874015748" top="0.7874015748031497" bottom="0.7874015748031497" header="0.3937007874015748" footer="0.5118110236220472"/>
  <pageSetup cellComments="asDisplayed"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會計小組</dc:creator>
  <cp:keywords/>
  <dc:description/>
  <cp:lastModifiedBy>行政院主計處</cp:lastModifiedBy>
  <cp:lastPrinted>2006-04-19T06:34:58Z</cp:lastPrinted>
  <dcterms:created xsi:type="dcterms:W3CDTF">1998-07-08T06:19:12Z</dcterms:created>
  <dcterms:modified xsi:type="dcterms:W3CDTF">2006-04-27T02:19:55Z</dcterms:modified>
  <cp:category/>
  <cp:version/>
  <cp:contentType/>
  <cp:contentStatus/>
</cp:coreProperties>
</file>