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96" sheetId="1" r:id="rId1"/>
  </sheets>
  <definedNames>
    <definedName name="_xlnm.Print_Area" localSheetId="0">'96'!$A$1:$E$50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C9" authorId="0">
      <text>
        <r>
          <rPr>
            <sz val="10"/>
            <rFont val="新細明體"/>
            <family val="1"/>
          </rPr>
          <t>即審修本年度收入實現數
增 減 列數之差額
(含公務預算及特別預算)</t>
        </r>
      </text>
    </comment>
    <comment ref="C11" authorId="0">
      <text>
        <r>
          <rPr>
            <b/>
            <sz val="10"/>
            <rFont val="新細明體"/>
            <family val="1"/>
          </rPr>
          <t>指審計部修正
本年度部分(不含以前年度部分)
之應收,保留數增減列數淨額
(含公務預算及特別預算)</t>
        </r>
      </text>
    </comment>
    <comment ref="B22" authorId="0">
      <text>
        <r>
          <rPr>
            <b/>
            <sz val="10"/>
            <rFont val="新細明體"/>
            <family val="1"/>
          </rPr>
          <t>現金出納表
應收數及應收保留數之註銷數(=應納數之註銷數)合計</t>
        </r>
        <r>
          <rPr>
            <sz val="10"/>
            <rFont val="新細明體"/>
            <family val="1"/>
          </rPr>
          <t xml:space="preserve">
含總預算及特別預算</t>
        </r>
      </text>
    </comment>
    <comment ref="B31" authorId="0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  <comment ref="B27" authorId="0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C8" authorId="1">
      <text>
        <r>
          <rPr>
            <b/>
            <sz val="14"/>
            <rFont val="新細明體"/>
            <family val="1"/>
          </rPr>
          <t>本大項</t>
        </r>
        <r>
          <rPr>
            <b/>
            <sz val="14"/>
            <rFont val="Times New Roman"/>
            <family val="1"/>
          </rPr>
          <t>1.</t>
        </r>
        <r>
          <rPr>
            <b/>
            <sz val="14"/>
            <rFont val="新細明體"/>
            <family val="1"/>
          </rPr>
          <t>至</t>
        </r>
        <r>
          <rPr>
            <b/>
            <sz val="14"/>
            <rFont val="Times New Roman"/>
            <family val="1"/>
          </rPr>
          <t>4.</t>
        </r>
        <r>
          <rPr>
            <b/>
            <sz val="14"/>
            <rFont val="新細明體"/>
            <family val="1"/>
          </rPr>
          <t xml:space="preserve">
含公務預算及特別預算之本年度部分審修數
</t>
        </r>
      </text>
    </comment>
    <comment ref="A15" authorId="1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  <comment ref="B5" authorId="1">
      <text>
        <r>
          <rPr>
            <sz val="14"/>
            <rFont val="新細明體"/>
            <family val="1"/>
          </rPr>
          <t>借方表示
累計</t>
        </r>
        <r>
          <rPr>
            <sz val="14"/>
            <color indexed="10"/>
            <rFont val="新細明體"/>
            <family val="1"/>
          </rPr>
          <t>絀</t>
        </r>
        <r>
          <rPr>
            <sz val="14"/>
            <rFont val="新細明體"/>
            <family val="1"/>
          </rPr>
          <t xml:space="preserve">數(會使累計餘絀數減少)
</t>
        </r>
      </text>
    </comment>
    <comment ref="C5" authorId="1">
      <text>
        <r>
          <rPr>
            <sz val="14"/>
            <rFont val="新細明體"/>
            <family val="1"/>
          </rPr>
          <t>貸方表示
累計</t>
        </r>
        <r>
          <rPr>
            <sz val="14"/>
            <color indexed="10"/>
            <rFont val="新細明體"/>
            <family val="1"/>
          </rPr>
          <t>餘</t>
        </r>
        <r>
          <rPr>
            <sz val="14"/>
            <rFont val="新細明體"/>
            <family val="1"/>
          </rPr>
          <t xml:space="preserve">數(會使累計餘絀數增加)
</t>
        </r>
      </text>
    </comment>
    <comment ref="A9" authorId="1">
      <text>
        <r>
          <rPr>
            <b/>
            <sz val="12"/>
            <rFont val="新細明體"/>
            <family val="1"/>
          </rPr>
          <t>歲入</t>
        </r>
        <r>
          <rPr>
            <b/>
            <sz val="12"/>
            <color indexed="12"/>
            <rFont val="新細明體"/>
            <family val="1"/>
          </rPr>
          <t>增列實現數</t>
        </r>
        <r>
          <rPr>
            <b/>
            <sz val="12"/>
            <rFont val="新細明體"/>
            <family val="1"/>
          </rPr>
          <t>時會增加累計餘絀數</t>
        </r>
        <r>
          <rPr>
            <b/>
            <sz val="12"/>
            <rFont val="Times New Roman"/>
            <family val="1"/>
          </rPr>
          <t>,</t>
        </r>
        <r>
          <rPr>
            <b/>
            <sz val="12"/>
            <color indexed="12"/>
            <rFont val="新細明體"/>
            <family val="1"/>
          </rPr>
          <t>增加數放貸方</t>
        </r>
        <r>
          <rPr>
            <b/>
            <sz val="12"/>
            <rFont val="新細明體"/>
            <family val="1"/>
          </rPr>
          <t xml:space="preserve">
但如</t>
        </r>
        <r>
          <rPr>
            <b/>
            <sz val="12"/>
            <color indexed="12"/>
            <rFont val="新細明體"/>
            <family val="1"/>
          </rPr>
          <t>減列實現數</t>
        </r>
        <r>
          <rPr>
            <b/>
            <sz val="12"/>
            <rFont val="新細明體"/>
            <family val="1"/>
          </rPr>
          <t>時會減少累計餘絀數</t>
        </r>
        <r>
          <rPr>
            <b/>
            <sz val="12"/>
            <color indexed="10"/>
            <rFont val="新細明體"/>
            <family val="1"/>
          </rPr>
          <t>,</t>
        </r>
        <r>
          <rPr>
            <b/>
            <sz val="12"/>
            <color indexed="12"/>
            <rFont val="新細明體"/>
            <family val="1"/>
          </rPr>
          <t>減少數放借方</t>
        </r>
        <r>
          <rPr>
            <b/>
            <sz val="12"/>
            <rFont val="新細明體"/>
            <family val="1"/>
          </rPr>
          <t xml:space="preserve">
</t>
        </r>
      </text>
    </comment>
    <comment ref="A22" authorId="1">
      <text>
        <r>
          <rPr>
            <b/>
            <sz val="14"/>
            <rFont val="新細明體"/>
            <family val="1"/>
          </rPr>
          <t>所有保留數於年度執行中，有註銷減免時</t>
        </r>
        <r>
          <rPr>
            <b/>
            <sz val="14"/>
            <rFont val="Times New Roman"/>
            <family val="1"/>
          </rPr>
          <t>,</t>
        </r>
        <r>
          <rPr>
            <b/>
            <sz val="14"/>
            <rFont val="新細明體"/>
            <family val="1"/>
          </rPr>
          <t xml:space="preserve">會減少累計餘絀數
</t>
        </r>
      </text>
    </comment>
    <comment ref="A31" authorId="1">
      <text>
        <r>
          <rPr>
            <b/>
            <sz val="14"/>
            <rFont val="新細明體"/>
            <family val="1"/>
          </rPr>
          <t>歲入待納庫之減少或增加
相當於對上年度已編列歲入實現數之減少或增加
故影響累計餘絀之減少或增加</t>
        </r>
      </text>
    </comment>
    <comment ref="B15" authorId="1">
      <text>
        <r>
          <rPr>
            <sz val="12"/>
            <rFont val="Times New Roman"/>
            <family val="1"/>
          </rPr>
          <t>(</t>
        </r>
        <r>
          <rPr>
            <sz val="12"/>
            <rFont val="新細明體"/>
            <family val="1"/>
          </rPr>
          <t>含公務預算及特別預算</t>
        </r>
        <r>
          <rPr>
            <sz val="12"/>
            <rFont val="Times New Roman"/>
            <family val="1"/>
          </rPr>
          <t>)</t>
        </r>
        <r>
          <rPr>
            <sz val="12"/>
            <rFont val="新細明體"/>
            <family val="1"/>
          </rPr>
          <t>之審修減免數</t>
        </r>
        <r>
          <rPr>
            <b/>
            <sz val="14"/>
            <rFont val="新細明體"/>
            <family val="1"/>
          </rPr>
          <t xml:space="preserve">
</t>
        </r>
      </text>
    </comment>
    <comment ref="A28" authorId="0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A13" authorId="1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  <comment ref="A14" authorId="1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</commentList>
</comments>
</file>

<file path=xl/sharedStrings.xml><?xml version="1.0" encoding="utf-8"?>
<sst xmlns="http://schemas.openxmlformats.org/spreadsheetml/2006/main" count="57" uniqueCount="55">
  <si>
    <t xml:space="preserve">甲、以前年度累計餘絀計算部分                  </t>
  </si>
  <si>
    <t>摘　　　　　　　　　　　　　要</t>
  </si>
  <si>
    <t>金　 　　　　　　　　　　　　　　額</t>
  </si>
  <si>
    <t>說  　明</t>
  </si>
  <si>
    <t>借　　　方</t>
  </si>
  <si>
    <t>貸　    　方</t>
  </si>
  <si>
    <t>餘　  　　絀</t>
  </si>
  <si>
    <t>總                  計</t>
  </si>
  <si>
    <t xml:space="preserve">   一、上　年　度　餘　額            </t>
  </si>
  <si>
    <t>中 央 政 府 總 決 算</t>
  </si>
  <si>
    <t xml:space="preserve">   一、總決算餘絀</t>
  </si>
  <si>
    <t xml:space="preserve">乙、本年度歲計餘絀計算部分 </t>
  </si>
  <si>
    <t>累 計 餘 絀 計 算 表</t>
  </si>
  <si>
    <t>單位：新臺幣元</t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</si>
  <si>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歲入歲出差短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</si>
  <si>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債務之償還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</si>
  <si>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債務之舉借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</si>
  <si>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債務之舉借</t>
    </r>
  </si>
  <si>
    <r>
      <t xml:space="preserve">          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修正歲出決算淨減列實現數                </t>
    </r>
  </si>
  <si>
    <r>
      <t xml:space="preserve">          </t>
    </r>
    <r>
      <rPr>
        <sz val="10"/>
        <rFont val="Times New Roman"/>
        <family val="1"/>
      </rPr>
      <t>4.</t>
    </r>
    <r>
      <rPr>
        <sz val="10"/>
        <rFont val="新細明體"/>
        <family val="1"/>
      </rPr>
      <t xml:space="preserve">修正歲出決算淨增列應付數、保留數          </t>
    </r>
  </si>
  <si>
    <t xml:space="preserve">   二、擴大公共建設投資計畫特別決算餘絀</t>
  </si>
  <si>
    <r>
      <t xml:space="preserve"> </t>
    </r>
    <r>
      <rPr>
        <sz val="10"/>
        <rFont val="新細明體"/>
        <family val="1"/>
      </rPr>
      <t xml:space="preserve">         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 xml:space="preserve">修正歲入決算淨增列實現數                    </t>
    </r>
  </si>
  <si>
    <r>
      <t xml:space="preserve">          </t>
    </r>
    <r>
      <rPr>
        <sz val="10"/>
        <rFont val="Times New Roman"/>
        <family val="1"/>
      </rPr>
      <t>6.</t>
    </r>
    <r>
      <rPr>
        <sz val="10"/>
        <rFont val="新細明體"/>
        <family val="1"/>
      </rPr>
      <t>修正以前年度歲出淨減列實現數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           </t>
    </r>
  </si>
  <si>
    <t xml:space="preserve">    三、審計部修正特別決算調整數</t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</si>
  <si>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歲入歲出賸餘</t>
    </r>
  </si>
  <si>
    <r>
      <t xml:space="preserve">   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中華民國</t>
    </r>
    <r>
      <rPr>
        <sz val="12"/>
        <rFont val="Times New Roman"/>
        <family val="1"/>
      </rPr>
      <t xml:space="preserve">  96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12  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31  </t>
    </r>
    <r>
      <rPr>
        <sz val="12"/>
        <rFont val="細明體"/>
        <family val="3"/>
      </rPr>
      <t>日</t>
    </r>
  </si>
  <si>
    <r>
      <t>　　</t>
    </r>
    <r>
      <rPr>
        <sz val="10"/>
        <rFont val="Times New Roman"/>
        <family val="1"/>
      </rPr>
      <t xml:space="preserve">  1.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決算淨減列實現數</t>
    </r>
  </si>
  <si>
    <r>
      <t>　　</t>
    </r>
    <r>
      <rPr>
        <sz val="10"/>
        <rFont val="Times New Roman"/>
        <family val="1"/>
      </rPr>
      <t xml:space="preserve">  2.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決算淨減列實現數</t>
    </r>
  </si>
  <si>
    <r>
      <t xml:space="preserve">          </t>
    </r>
    <r>
      <rPr>
        <sz val="10"/>
        <rFont val="Times New Roman"/>
        <family val="1"/>
      </rPr>
      <t>3.</t>
    </r>
    <r>
      <rPr>
        <sz val="10"/>
        <rFont val="新細明體"/>
        <family val="1"/>
      </rPr>
      <t xml:space="preserve">修正歲入決算淨減列應收數、保留數          </t>
    </r>
  </si>
  <si>
    <r>
      <t>　　</t>
    </r>
    <r>
      <rPr>
        <sz val="10"/>
        <rFont val="Times New Roman"/>
        <family val="1"/>
      </rPr>
      <t xml:space="preserve">  3.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決算增列保留數</t>
    </r>
  </si>
  <si>
    <r>
      <t>4,453,898.00</t>
    </r>
    <r>
      <rPr>
        <sz val="7"/>
        <rFont val="細明體"/>
        <family val="3"/>
      </rPr>
      <t>元</t>
    </r>
  </si>
  <si>
    <r>
      <t xml:space="preserve">          2.94</t>
    </r>
    <r>
      <rPr>
        <sz val="9"/>
        <rFont val="新細明體"/>
        <family val="1"/>
      </rPr>
      <t>擴大公共建設投資計畫特別決算</t>
    </r>
    <r>
      <rPr>
        <sz val="9"/>
        <rFont val="Times New Roman"/>
        <family val="1"/>
      </rPr>
      <t xml:space="preserve">  7,972,717</t>
    </r>
  </si>
  <si>
    <r>
      <t xml:space="preserve">          1.92</t>
    </r>
    <r>
      <rPr>
        <sz val="9"/>
        <rFont val="新細明體"/>
        <family val="1"/>
      </rPr>
      <t>年度總決算</t>
    </r>
    <r>
      <rPr>
        <sz val="9"/>
        <rFont val="Times New Roman"/>
        <family val="1"/>
      </rPr>
      <t xml:space="preserve">       2,802,889,000</t>
    </r>
  </si>
  <si>
    <r>
      <t xml:space="preserve">   </t>
    </r>
    <r>
      <rPr>
        <sz val="10"/>
        <rFont val="新細明體"/>
        <family val="1"/>
      </rPr>
      <t>十三、海洋巡防總局補列材料</t>
    </r>
  </si>
  <si>
    <r>
      <t xml:space="preserve">   </t>
    </r>
    <r>
      <rPr>
        <sz val="10"/>
        <rFont val="新細明體"/>
        <family val="1"/>
      </rPr>
      <t>十四、公路總局及海洋巡防總局註銷材料</t>
    </r>
  </si>
  <si>
    <r>
      <t>　　</t>
    </r>
    <r>
      <rPr>
        <sz val="10"/>
        <rFont val="Times New Roman"/>
        <family val="1"/>
      </rPr>
      <t xml:space="preserve">  4.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減列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舉借債務保留數</t>
    </r>
  </si>
  <si>
    <t>　    國庫報告列退還以前年度歲入1,442,072,980</t>
  </si>
  <si>
    <t xml:space="preserve">        減：退還預收款　        　            321,564,599</t>
  </si>
  <si>
    <t>　  　  　退還審定減列歲入決算       541,276,940</t>
  </si>
  <si>
    <t xml:space="preserve">   四、以前年度歲入保留款註銷數              </t>
  </si>
  <si>
    <t xml:space="preserve">   五、以前年度歲出保留款註銷數              </t>
  </si>
  <si>
    <r>
      <t xml:space="preserve">   </t>
    </r>
    <r>
      <rPr>
        <sz val="10"/>
        <rFont val="新細明體"/>
        <family val="1"/>
      </rPr>
      <t xml:space="preserve">六、註銷舉借債務保留數          </t>
    </r>
  </si>
  <si>
    <t xml:space="preserve">   七、退還以前年度歲入                      </t>
  </si>
  <si>
    <r>
      <t xml:space="preserve">   </t>
    </r>
    <r>
      <rPr>
        <sz val="10"/>
        <rFont val="新細明體"/>
        <family val="1"/>
      </rPr>
      <t>八、財政部五區國稅局等註銷歲入待納庫款</t>
    </r>
  </si>
  <si>
    <r>
      <t xml:space="preserve">   </t>
    </r>
    <r>
      <rPr>
        <sz val="10"/>
        <rFont val="新細明體"/>
        <family val="1"/>
      </rPr>
      <t>十、入出國及移民署以前年度歲入增列應收數</t>
    </r>
  </si>
  <si>
    <r>
      <t xml:space="preserve">          </t>
    </r>
    <r>
      <rPr>
        <sz val="10"/>
        <rFont val="Times New Roman"/>
        <family val="1"/>
      </rPr>
      <t>5.</t>
    </r>
    <r>
      <rPr>
        <sz val="10"/>
        <rFont val="新細明體"/>
        <family val="1"/>
      </rPr>
      <t xml:space="preserve">修正以前年度歲入淨減列實現數           </t>
    </r>
  </si>
  <si>
    <r>
      <t xml:space="preserve">   </t>
    </r>
    <r>
      <rPr>
        <sz val="10"/>
        <rFont val="新細明體"/>
        <family val="1"/>
      </rPr>
      <t xml:space="preserve">十一、原住民族委員會、內政部、土地測量局
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及國防部所屬註銷經費賸餘待納庫款</t>
    </r>
    <r>
      <rPr>
        <sz val="10"/>
        <rFont val="Times New Roman"/>
        <family val="1"/>
      </rPr>
      <t xml:space="preserve">               </t>
    </r>
  </si>
  <si>
    <t xml:space="preserve">   二、審計部修正95年度總決算調整數</t>
  </si>
  <si>
    <r>
      <t xml:space="preserve">   </t>
    </r>
    <r>
      <rPr>
        <sz val="10"/>
        <rFont val="新細明體"/>
        <family val="1"/>
      </rPr>
      <t>十五、審計部剔除農委會歲出實現數</t>
    </r>
  </si>
  <si>
    <r>
      <t xml:space="preserve">          </t>
    </r>
    <r>
      <rPr>
        <sz val="10"/>
        <rFont val="Times New Roman"/>
        <family val="1"/>
      </rPr>
      <t>7.</t>
    </r>
    <r>
      <rPr>
        <sz val="10"/>
        <rFont val="新細明體"/>
        <family val="1"/>
      </rPr>
      <t xml:space="preserve">修正以前年度歲入淨增列應收數、保留數            </t>
    </r>
  </si>
  <si>
    <r>
      <t xml:space="preserve">          </t>
    </r>
    <r>
      <rPr>
        <sz val="10"/>
        <rFont val="標楷體"/>
        <family val="4"/>
      </rPr>
      <t>8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 xml:space="preserve">修正以前年度歲出淨增列應付數、保留數           </t>
    </r>
  </si>
  <si>
    <t xml:space="preserve">   三、易淹水地區水患治理計畫第１期特別決算餘絀</t>
  </si>
  <si>
    <r>
      <t xml:space="preserve">   </t>
    </r>
    <r>
      <rPr>
        <sz val="10"/>
        <rFont val="新細明體"/>
        <family val="1"/>
      </rPr>
      <t>九、臺灣省北區國稅局等增列歲入待納庫款</t>
    </r>
  </si>
  <si>
    <r>
      <t xml:space="preserve">   </t>
    </r>
    <r>
      <rPr>
        <sz val="10"/>
        <rFont val="新細明體"/>
        <family val="1"/>
      </rPr>
      <t xml:space="preserve">十二、新聞局、中央研究院、教育部及臺灣省
　　　　政府註銷押金 </t>
    </r>
  </si>
  <si>
    <t>含剔除經費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</si>
</sst>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--&quot;??_-;_-@_-"/>
    <numFmt numFmtId="178" formatCode="_-* #,##0.00_-;\-* #,##0.00_-;_-* &quot;...&quot;??_-;_-@_-"/>
    <numFmt numFmtId="179" formatCode="#,##0.00;[Red]\-#,##0.00;&quot;…&quot;"/>
    <numFmt numFmtId="180" formatCode="0.00_);[Red]\(0.00\)"/>
    <numFmt numFmtId="181" formatCode="#,##0.00;\-#,##0.00;&quot;…&quot;"/>
  </numFmts>
  <fonts count="30">
    <font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u val="single"/>
      <sz val="20"/>
      <name val="細明體"/>
      <family val="3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u val="single"/>
      <sz val="24"/>
      <name val="細明體"/>
      <family val="3"/>
    </font>
    <font>
      <sz val="12"/>
      <name val="Times New Roman"/>
      <family val="1"/>
    </font>
    <font>
      <sz val="11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2"/>
      <name val="Times New Roman"/>
      <family val="1"/>
    </font>
    <font>
      <b/>
      <sz val="12"/>
      <color indexed="10"/>
      <name val="新細明體"/>
      <family val="1"/>
    </font>
    <font>
      <sz val="7"/>
      <name val="Times New Roman"/>
      <family val="1"/>
    </font>
    <font>
      <sz val="7"/>
      <name val="細明體"/>
      <family val="3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0"/>
      <color indexed="8"/>
      <name val="Times New Roman"/>
      <family val="1"/>
    </font>
    <font>
      <sz val="10"/>
      <name val="標楷體"/>
      <family val="4"/>
    </font>
    <font>
      <sz val="7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2" fillId="0" borderId="1" xfId="0" applyNumberFormat="1" applyFont="1" applyBorder="1" applyAlignment="1" quotePrefix="1">
      <alignment horizontal="left" wrapText="1"/>
    </xf>
    <xf numFmtId="179" fontId="7" fillId="0" borderId="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177" fontId="2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5" xfId="0" applyFont="1" applyBorder="1" applyAlignment="1" quotePrefix="1">
      <alignment horizontal="center" vertical="center"/>
    </xf>
    <xf numFmtId="177" fontId="6" fillId="0" borderId="6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177" fontId="2" fillId="0" borderId="1" xfId="0" applyNumberFormat="1" applyFont="1" applyBorder="1" applyAlignment="1">
      <alignment horizontal="left" shrinkToFit="1"/>
    </xf>
    <xf numFmtId="179" fontId="7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181" fontId="5" fillId="0" borderId="2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7" fontId="5" fillId="0" borderId="1" xfId="0" applyNumberFormat="1" applyFont="1" applyBorder="1" applyAlignment="1">
      <alignment horizontal="left" vertical="top" shrinkToFit="1"/>
    </xf>
    <xf numFmtId="181" fontId="7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2" fillId="0" borderId="4" xfId="0" applyFont="1" applyBorder="1" applyAlignment="1" quotePrefix="1">
      <alignment horizontal="left"/>
    </xf>
    <xf numFmtId="177" fontId="21" fillId="0" borderId="1" xfId="0" applyNumberFormat="1" applyFont="1" applyBorder="1" applyAlignment="1">
      <alignment horizontal="left" vertical="top"/>
    </xf>
    <xf numFmtId="0" fontId="23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179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9" fontId="24" fillId="0" borderId="2" xfId="0" applyNumberFormat="1" applyFont="1" applyBorder="1" applyAlignment="1">
      <alignment/>
    </xf>
    <xf numFmtId="181" fontId="24" fillId="0" borderId="2" xfId="0" applyNumberFormat="1" applyFont="1" applyBorder="1" applyAlignment="1">
      <alignment/>
    </xf>
    <xf numFmtId="179" fontId="25" fillId="0" borderId="2" xfId="0" applyNumberFormat="1" applyFont="1" applyBorder="1" applyAlignment="1">
      <alignment/>
    </xf>
    <xf numFmtId="179" fontId="26" fillId="0" borderId="2" xfId="0" applyNumberFormat="1" applyFont="1" applyBorder="1" applyAlignment="1">
      <alignment/>
    </xf>
    <xf numFmtId="181" fontId="26" fillId="0" borderId="2" xfId="0" applyNumberFormat="1" applyFont="1" applyBorder="1" applyAlignment="1">
      <alignment/>
    </xf>
    <xf numFmtId="43" fontId="2" fillId="0" borderId="0" xfId="15" applyFont="1" applyAlignment="1">
      <alignment/>
    </xf>
    <xf numFmtId="177" fontId="28" fillId="0" borderId="1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workbookViewId="0" topLeftCell="A1">
      <selection activeCell="F23" sqref="F23"/>
    </sheetView>
  </sheetViews>
  <sheetFormatPr defaultColWidth="9.00390625" defaultRowHeight="16.5"/>
  <cols>
    <col min="1" max="1" width="40.75390625" style="0" customWidth="1"/>
    <col min="2" max="2" width="16.00390625" style="0" customWidth="1"/>
    <col min="3" max="3" width="15.125" style="0" customWidth="1"/>
    <col min="4" max="4" width="14.375" style="0" customWidth="1"/>
    <col min="5" max="5" width="9.50390625" style="0" customWidth="1"/>
    <col min="6" max="6" width="11.625" style="0" customWidth="1"/>
    <col min="7" max="7" width="14.25390625" style="0" customWidth="1"/>
  </cols>
  <sheetData>
    <row r="1" spans="1:5" ht="27.75">
      <c r="A1" s="42" t="s">
        <v>9</v>
      </c>
      <c r="B1" s="42"/>
      <c r="C1" s="42"/>
      <c r="D1" s="42"/>
      <c r="E1" s="42"/>
    </row>
    <row r="2" spans="1:5" ht="32.25">
      <c r="A2" s="43" t="s">
        <v>12</v>
      </c>
      <c r="B2" s="43"/>
      <c r="C2" s="43"/>
      <c r="D2" s="43"/>
      <c r="E2" s="43"/>
    </row>
    <row r="3" spans="1:5" ht="20.25" customHeight="1" thickBot="1">
      <c r="A3" s="25" t="s">
        <v>25</v>
      </c>
      <c r="B3" s="23"/>
      <c r="C3" s="23"/>
      <c r="D3" s="23"/>
      <c r="E3" s="24" t="s">
        <v>13</v>
      </c>
    </row>
    <row r="4" spans="1:5" s="9" customFormat="1" ht="26.25" customHeight="1">
      <c r="A4" s="48" t="s">
        <v>1</v>
      </c>
      <c r="B4" s="46" t="s">
        <v>2</v>
      </c>
      <c r="C4" s="47"/>
      <c r="D4" s="47"/>
      <c r="E4" s="44" t="s">
        <v>3</v>
      </c>
    </row>
    <row r="5" spans="1:5" s="9" customFormat="1" ht="26.25" customHeight="1">
      <c r="A5" s="49"/>
      <c r="B5" s="10" t="s">
        <v>4</v>
      </c>
      <c r="C5" s="10" t="s">
        <v>5</v>
      </c>
      <c r="D5" s="10" t="s">
        <v>6</v>
      </c>
      <c r="E5" s="45"/>
    </row>
    <row r="6" spans="1:5" s="4" customFormat="1" ht="19.5" customHeight="1">
      <c r="A6" s="17" t="s">
        <v>0</v>
      </c>
      <c r="B6" s="14">
        <f>SUM(B7:B38)</f>
        <v>86369461092.84</v>
      </c>
      <c r="C6" s="14">
        <f>SUM(C7:C38)</f>
        <v>107647903217.02</v>
      </c>
      <c r="D6" s="2">
        <f>C6-B6</f>
        <v>21278442124.180008</v>
      </c>
      <c r="E6" s="5"/>
    </row>
    <row r="7" spans="1:5" s="4" customFormat="1" ht="17.25" customHeight="1">
      <c r="A7" s="6" t="s">
        <v>8</v>
      </c>
      <c r="B7" s="3">
        <v>0</v>
      </c>
      <c r="C7" s="3">
        <v>97255196799.74</v>
      </c>
      <c r="D7" s="3"/>
      <c r="E7" s="7"/>
    </row>
    <row r="8" spans="1:7" s="4" customFormat="1" ht="17.25" customHeight="1">
      <c r="A8" s="8" t="s">
        <v>47</v>
      </c>
      <c r="B8" s="35"/>
      <c r="C8" s="36"/>
      <c r="D8" s="3"/>
      <c r="E8" s="7"/>
      <c r="F8" s="32"/>
      <c r="G8" s="33"/>
    </row>
    <row r="9" spans="1:5" s="4" customFormat="1" ht="13.5" customHeight="1">
      <c r="A9" s="26" t="s">
        <v>21</v>
      </c>
      <c r="B9" s="38">
        <v>0</v>
      </c>
      <c r="C9" s="39">
        <v>63891315</v>
      </c>
      <c r="D9" s="3"/>
      <c r="E9" s="7"/>
    </row>
    <row r="10" spans="1:6" s="4" customFormat="1" ht="13.5" customHeight="1">
      <c r="A10" s="8" t="s">
        <v>18</v>
      </c>
      <c r="B10" s="38">
        <v>0</v>
      </c>
      <c r="C10" s="39">
        <v>2076473171.28</v>
      </c>
      <c r="D10" s="3"/>
      <c r="E10" s="41" t="s">
        <v>54</v>
      </c>
      <c r="F10" s="34"/>
    </row>
    <row r="11" spans="1:5" s="4" customFormat="1" ht="13.5" customHeight="1">
      <c r="A11" s="8" t="s">
        <v>28</v>
      </c>
      <c r="B11" s="39">
        <v>582694948.84</v>
      </c>
      <c r="C11" s="39">
        <v>0</v>
      </c>
      <c r="D11" s="3"/>
      <c r="E11" s="29" t="s">
        <v>30</v>
      </c>
    </row>
    <row r="12" spans="1:5" s="4" customFormat="1" ht="13.5" customHeight="1">
      <c r="A12" s="8" t="s">
        <v>19</v>
      </c>
      <c r="B12" s="39">
        <v>1648303794</v>
      </c>
      <c r="C12" s="39">
        <v>0</v>
      </c>
      <c r="D12" s="3"/>
      <c r="E12" s="1"/>
    </row>
    <row r="13" spans="1:5" s="4" customFormat="1" ht="13.5" customHeight="1">
      <c r="A13" s="8" t="s">
        <v>45</v>
      </c>
      <c r="B13" s="39">
        <v>2159687</v>
      </c>
      <c r="C13" s="39">
        <v>0</v>
      </c>
      <c r="D13" s="3"/>
      <c r="E13" s="1"/>
    </row>
    <row r="14" spans="1:5" s="4" customFormat="1" ht="13.5" customHeight="1">
      <c r="A14" s="8" t="s">
        <v>22</v>
      </c>
      <c r="B14" s="39">
        <v>0</v>
      </c>
      <c r="C14" s="39">
        <v>157509359</v>
      </c>
      <c r="D14" s="3"/>
      <c r="E14" s="1"/>
    </row>
    <row r="15" spans="1:5" s="4" customFormat="1" ht="13.5" customHeight="1">
      <c r="A15" s="8" t="s">
        <v>49</v>
      </c>
      <c r="B15" s="39">
        <v>0</v>
      </c>
      <c r="C15" s="39">
        <v>1818184</v>
      </c>
      <c r="D15" s="3"/>
      <c r="E15" s="1"/>
    </row>
    <row r="16" spans="1:5" s="4" customFormat="1" ht="13.5" customHeight="1">
      <c r="A16" s="8" t="s">
        <v>50</v>
      </c>
      <c r="B16" s="38">
        <v>139302638</v>
      </c>
      <c r="C16" s="38">
        <v>0</v>
      </c>
      <c r="D16" s="3"/>
      <c r="E16" s="13"/>
    </row>
    <row r="17" spans="1:5" s="4" customFormat="1" ht="16.5" customHeight="1">
      <c r="A17" s="6" t="s">
        <v>23</v>
      </c>
      <c r="B17" s="38"/>
      <c r="C17" s="38"/>
      <c r="D17" s="3"/>
      <c r="E17" s="13"/>
    </row>
    <row r="18" spans="1:5" s="4" customFormat="1" ht="27.75" customHeight="1">
      <c r="A18" s="31" t="s">
        <v>26</v>
      </c>
      <c r="B18" s="38">
        <v>0</v>
      </c>
      <c r="C18" s="38">
        <v>1459857</v>
      </c>
      <c r="D18" s="3"/>
      <c r="E18" s="13"/>
    </row>
    <row r="19" spans="1:5" s="4" customFormat="1" ht="27.75" customHeight="1">
      <c r="A19" s="31" t="s">
        <v>27</v>
      </c>
      <c r="B19" s="38">
        <v>0</v>
      </c>
      <c r="C19" s="38">
        <v>300000</v>
      </c>
      <c r="D19" s="3"/>
      <c r="E19" s="13"/>
    </row>
    <row r="20" spans="1:5" s="4" customFormat="1" ht="27.75" customHeight="1">
      <c r="A20" s="31" t="s">
        <v>29</v>
      </c>
      <c r="B20" s="38">
        <v>1459857</v>
      </c>
      <c r="C20" s="38">
        <v>0</v>
      </c>
      <c r="D20" s="3"/>
      <c r="E20" s="13"/>
    </row>
    <row r="21" spans="1:5" s="4" customFormat="1" ht="27.75" customHeight="1">
      <c r="A21" s="31" t="s">
        <v>35</v>
      </c>
      <c r="B21" s="38">
        <v>300000</v>
      </c>
      <c r="C21" s="38">
        <v>0</v>
      </c>
      <c r="D21" s="3"/>
      <c r="E21" s="13"/>
    </row>
    <row r="22" spans="1:5" s="4" customFormat="1" ht="14.25" customHeight="1">
      <c r="A22" s="6" t="s">
        <v>39</v>
      </c>
      <c r="B22" s="3">
        <v>78316281620</v>
      </c>
      <c r="C22" s="3">
        <v>0</v>
      </c>
      <c r="D22" s="3"/>
      <c r="E22" s="21"/>
    </row>
    <row r="23" spans="1:5" s="4" customFormat="1" ht="14.25" customHeight="1">
      <c r="A23" s="8" t="s">
        <v>40</v>
      </c>
      <c r="B23" s="3">
        <v>0</v>
      </c>
      <c r="C23" s="38">
        <v>8079745046</v>
      </c>
      <c r="D23" s="3"/>
      <c r="E23" s="7"/>
    </row>
    <row r="24" spans="1:5" s="4" customFormat="1" ht="14.25" customHeight="1">
      <c r="A24" s="27" t="s">
        <v>41</v>
      </c>
      <c r="B24" s="3">
        <v>4376031970</v>
      </c>
      <c r="C24" s="3">
        <v>0</v>
      </c>
      <c r="D24" s="3"/>
      <c r="E24" s="7"/>
    </row>
    <row r="25" spans="1:5" s="4" customFormat="1" ht="16.5" customHeight="1" hidden="1">
      <c r="A25" s="30" t="s">
        <v>32</v>
      </c>
      <c r="B25" s="3"/>
      <c r="C25" s="3"/>
      <c r="D25" s="3"/>
      <c r="E25" s="7"/>
    </row>
    <row r="26" spans="1:5" s="4" customFormat="1" ht="13.5" customHeight="1" hidden="1">
      <c r="A26" s="30" t="s">
        <v>31</v>
      </c>
      <c r="B26" s="3"/>
      <c r="C26" s="3"/>
      <c r="D26" s="3"/>
      <c r="E26" s="7"/>
    </row>
    <row r="27" spans="1:5" s="4" customFormat="1" ht="13.5" customHeight="1">
      <c r="A27" s="6" t="s">
        <v>42</v>
      </c>
      <c r="B27" s="3">
        <v>579231441</v>
      </c>
      <c r="C27" s="3">
        <v>0</v>
      </c>
      <c r="D27" s="3"/>
      <c r="E27" s="7"/>
    </row>
    <row r="28" spans="1:5" s="4" customFormat="1" ht="15.75" customHeight="1" hidden="1">
      <c r="A28" s="28" t="s">
        <v>36</v>
      </c>
      <c r="B28" s="3"/>
      <c r="C28" s="3"/>
      <c r="D28" s="3"/>
      <c r="E28" s="7"/>
    </row>
    <row r="29" spans="1:5" s="4" customFormat="1" ht="15.75" customHeight="1" hidden="1">
      <c r="A29" s="28" t="s">
        <v>37</v>
      </c>
      <c r="B29" s="3"/>
      <c r="C29" s="3"/>
      <c r="D29" s="3"/>
      <c r="E29" s="7"/>
    </row>
    <row r="30" spans="1:5" s="4" customFormat="1" ht="15.75" customHeight="1" hidden="1">
      <c r="A30" s="28" t="s">
        <v>38</v>
      </c>
      <c r="B30" s="3"/>
      <c r="C30" s="3"/>
      <c r="D30" s="3"/>
      <c r="E30" s="7"/>
    </row>
    <row r="31" spans="1:5" s="4" customFormat="1" ht="14.25" customHeight="1">
      <c r="A31" s="26" t="s">
        <v>43</v>
      </c>
      <c r="B31" s="3">
        <v>150769195</v>
      </c>
      <c r="C31" s="3">
        <v>0</v>
      </c>
      <c r="D31" s="3"/>
      <c r="E31" s="7"/>
    </row>
    <row r="32" spans="1:5" s="4" customFormat="1" ht="14.25" customHeight="1">
      <c r="A32" s="26" t="s">
        <v>52</v>
      </c>
      <c r="B32" s="3">
        <v>0</v>
      </c>
      <c r="C32" s="3">
        <v>2471202</v>
      </c>
      <c r="D32" s="3"/>
      <c r="E32" s="7"/>
    </row>
    <row r="33" spans="1:5" s="4" customFormat="1" ht="14.25" customHeight="1">
      <c r="A33" s="26" t="s">
        <v>44</v>
      </c>
      <c r="B33" s="3">
        <v>0</v>
      </c>
      <c r="C33" s="3">
        <v>20000</v>
      </c>
      <c r="D33" s="3"/>
      <c r="E33" s="7"/>
    </row>
    <row r="34" spans="1:5" s="4" customFormat="1" ht="29.25" customHeight="1">
      <c r="A34" s="27" t="s">
        <v>46</v>
      </c>
      <c r="B34" s="38">
        <v>11489934</v>
      </c>
      <c r="C34" s="38">
        <v>0</v>
      </c>
      <c r="D34" s="35"/>
      <c r="E34" s="7"/>
    </row>
    <row r="35" spans="1:5" s="4" customFormat="1" ht="29.25" customHeight="1">
      <c r="A35" s="27" t="s">
        <v>53</v>
      </c>
      <c r="B35" s="38">
        <v>67410</v>
      </c>
      <c r="C35" s="38">
        <v>0</v>
      </c>
      <c r="D35" s="37"/>
      <c r="E35" s="7"/>
    </row>
    <row r="36" spans="1:5" s="4" customFormat="1" ht="14.25" customHeight="1">
      <c r="A36" s="26" t="s">
        <v>33</v>
      </c>
      <c r="B36" s="38">
        <v>0</v>
      </c>
      <c r="C36" s="38">
        <v>8971243</v>
      </c>
      <c r="D36" s="37"/>
      <c r="E36" s="7"/>
    </row>
    <row r="37" spans="1:5" s="4" customFormat="1" ht="14.25" customHeight="1">
      <c r="A37" s="26" t="s">
        <v>34</v>
      </c>
      <c r="B37" s="38">
        <v>561368598</v>
      </c>
      <c r="C37" s="38">
        <v>0</v>
      </c>
      <c r="D37" s="37"/>
      <c r="E37" s="7"/>
    </row>
    <row r="38" spans="1:5" s="4" customFormat="1" ht="14.25" customHeight="1">
      <c r="A38" s="26" t="s">
        <v>48</v>
      </c>
      <c r="B38" s="38">
        <v>0</v>
      </c>
      <c r="C38" s="38">
        <v>47040</v>
      </c>
      <c r="D38" s="37"/>
      <c r="E38" s="7"/>
    </row>
    <row r="39" spans="1:5" s="4" customFormat="1" ht="15.75" customHeight="1">
      <c r="A39" s="16" t="s">
        <v>11</v>
      </c>
      <c r="B39" s="22">
        <f>B40+B44+B47</f>
        <v>110463288261</v>
      </c>
      <c r="C39" s="22">
        <f>C40+C44+C47</f>
        <v>184048621796.42993</v>
      </c>
      <c r="D39" s="22">
        <f>C39-B39</f>
        <v>73585333535.42993</v>
      </c>
      <c r="E39" s="7"/>
    </row>
    <row r="40" spans="1:5" s="4" customFormat="1" ht="14.25" customHeight="1">
      <c r="A40" s="6" t="s">
        <v>10</v>
      </c>
      <c r="B40" s="3">
        <f>SUM(B41:B43)</f>
        <v>6000000000</v>
      </c>
      <c r="C40" s="3">
        <f>SUM(C41:C43)</f>
        <v>79585333535.42993</v>
      </c>
      <c r="D40" s="19"/>
      <c r="E40" s="7"/>
    </row>
    <row r="41" spans="1:5" s="4" customFormat="1" ht="14.25" customHeight="1">
      <c r="A41" s="6" t="s">
        <v>24</v>
      </c>
      <c r="B41" s="3">
        <v>0</v>
      </c>
      <c r="C41" s="3">
        <f>1632502129977.43-1552916796442</f>
        <v>79585333535.42993</v>
      </c>
      <c r="D41" s="3"/>
      <c r="E41" s="7"/>
    </row>
    <row r="42" spans="1:5" s="4" customFormat="1" ht="14.25" customHeight="1">
      <c r="A42" s="6" t="s">
        <v>15</v>
      </c>
      <c r="B42" s="3">
        <v>6000000000</v>
      </c>
      <c r="C42" s="3">
        <v>0</v>
      </c>
      <c r="D42" s="3"/>
      <c r="E42" s="7"/>
    </row>
    <row r="43" spans="1:5" s="4" customFormat="1" ht="14.25" customHeight="1">
      <c r="A43" s="6" t="s">
        <v>17</v>
      </c>
      <c r="B43" s="3">
        <v>0</v>
      </c>
      <c r="C43" s="3">
        <v>0</v>
      </c>
      <c r="D43" s="3"/>
      <c r="E43" s="7"/>
    </row>
    <row r="44" spans="1:5" s="4" customFormat="1" ht="17.25" customHeight="1">
      <c r="A44" s="6" t="s">
        <v>20</v>
      </c>
      <c r="B44" s="3">
        <f>B45+B46</f>
        <v>74117674025</v>
      </c>
      <c r="C44" s="3">
        <f>C45+C46</f>
        <v>74117674025</v>
      </c>
      <c r="D44" s="3"/>
      <c r="E44" s="7"/>
    </row>
    <row r="45" spans="1:5" s="4" customFormat="1" ht="14.25" customHeight="1">
      <c r="A45" s="6" t="s">
        <v>14</v>
      </c>
      <c r="B45" s="3">
        <f>74117862705-188680</f>
        <v>74117674025</v>
      </c>
      <c r="C45" s="3">
        <v>0</v>
      </c>
      <c r="D45" s="3"/>
      <c r="E45" s="7"/>
    </row>
    <row r="46" spans="1:5" s="4" customFormat="1" ht="14.25" customHeight="1">
      <c r="A46" s="6" t="s">
        <v>16</v>
      </c>
      <c r="B46" s="3">
        <v>0</v>
      </c>
      <c r="C46" s="3">
        <v>74117674025</v>
      </c>
      <c r="D46" s="3"/>
      <c r="E46" s="7"/>
    </row>
    <row r="47" spans="1:5" s="4" customFormat="1" ht="17.25" customHeight="1">
      <c r="A47" s="6" t="s">
        <v>51</v>
      </c>
      <c r="B47" s="3">
        <f>B48+B49</f>
        <v>30345614236</v>
      </c>
      <c r="C47" s="3">
        <f>C48+C49</f>
        <v>30345614236</v>
      </c>
      <c r="D47" s="3"/>
      <c r="E47" s="7"/>
    </row>
    <row r="48" spans="1:5" s="4" customFormat="1" ht="14.25" customHeight="1">
      <c r="A48" s="6" t="s">
        <v>14</v>
      </c>
      <c r="B48" s="3">
        <v>30345614236</v>
      </c>
      <c r="C48" s="3">
        <v>0</v>
      </c>
      <c r="D48" s="3"/>
      <c r="E48" s="7"/>
    </row>
    <row r="49" spans="1:5" s="4" customFormat="1" ht="14.25" customHeight="1">
      <c r="A49" s="6" t="s">
        <v>16</v>
      </c>
      <c r="B49" s="3">
        <v>0</v>
      </c>
      <c r="C49" s="3">
        <v>30345614236</v>
      </c>
      <c r="D49" s="3"/>
      <c r="E49" s="7"/>
    </row>
    <row r="50" spans="1:5" s="12" customFormat="1" ht="18" customHeight="1" thickBot="1">
      <c r="A50" s="18" t="s">
        <v>7</v>
      </c>
      <c r="B50" s="20">
        <f>B6+B39</f>
        <v>196832749353.84</v>
      </c>
      <c r="C50" s="20">
        <f>C6+C39</f>
        <v>291696525013.44995</v>
      </c>
      <c r="D50" s="20">
        <f>D6+D39</f>
        <v>94863775659.60994</v>
      </c>
      <c r="E50" s="11"/>
    </row>
    <row r="51" ht="15" customHeight="1"/>
    <row r="52" s="4" customFormat="1" ht="15" customHeight="1">
      <c r="D52" s="40"/>
    </row>
    <row r="53" s="4" customFormat="1" ht="14.25">
      <c r="A53" s="15"/>
    </row>
    <row r="54" ht="16.5">
      <c r="A54" s="15"/>
    </row>
    <row r="55" ht="16.5">
      <c r="A55" s="15"/>
    </row>
    <row r="56" ht="16.5">
      <c r="A56" s="15"/>
    </row>
    <row r="57" ht="16.5">
      <c r="A57" s="15"/>
    </row>
    <row r="58" ht="16.5">
      <c r="A58" s="15"/>
    </row>
    <row r="59" ht="16.5">
      <c r="A59" s="15"/>
    </row>
    <row r="60" ht="16.5">
      <c r="A60" s="15"/>
    </row>
    <row r="61" ht="16.5">
      <c r="A61" s="15"/>
    </row>
    <row r="62" ht="16.5">
      <c r="A62" s="15"/>
    </row>
    <row r="63" ht="16.5">
      <c r="A63" s="15"/>
    </row>
    <row r="64" ht="16.5">
      <c r="A64" s="15"/>
    </row>
  </sheetData>
  <mergeCells count="5">
    <mergeCell ref="A1:E1"/>
    <mergeCell ref="A2:E2"/>
    <mergeCell ref="E4:E5"/>
    <mergeCell ref="B4:D4"/>
    <mergeCell ref="A4:A5"/>
  </mergeCells>
  <printOptions horizontalCentered="1"/>
  <pageMargins left="0.5511811023622047" right="0.5511811023622047" top="0.7874015748031497" bottom="0.7086614173228347" header="0.3937007874015748" footer="0.5118110236220472"/>
  <pageSetup horizontalDpi="600" verticalDpi="6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2008-04-23T08:10:21Z</cp:lastPrinted>
  <dcterms:created xsi:type="dcterms:W3CDTF">1998-07-17T03:08:58Z</dcterms:created>
  <dcterms:modified xsi:type="dcterms:W3CDTF">2008-04-28T01:49:43Z</dcterms:modified>
  <cp:category/>
  <cp:version/>
  <cp:contentType/>
  <cp:contentStatus/>
</cp:coreProperties>
</file>