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tabRatio="407" activeTab="0"/>
  </bookViews>
  <sheets>
    <sheet name="待納" sheetId="1" r:id="rId1"/>
  </sheets>
  <definedNames>
    <definedName name="_xlnm.Print_Area" localSheetId="0">'待納'!$A$1:$J$26</definedName>
    <definedName name="_xlnm.Print_Titles" localSheetId="0">'待納'!$2:$6</definedName>
  </definedNames>
  <calcPr fullCalcOnLoad="1"/>
</workbook>
</file>

<file path=xl/sharedStrings.xml><?xml version="1.0" encoding="utf-8"?>
<sst xmlns="http://schemas.openxmlformats.org/spreadsheetml/2006/main" count="38" uniqueCount="38">
  <si>
    <r>
      <t xml:space="preserve">合            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 xml:space="preserve">  計</t>
    </r>
  </si>
  <si>
    <t>年</t>
  </si>
  <si>
    <r>
      <t xml:space="preserve">小   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      計</t>
    </r>
  </si>
  <si>
    <r>
      <t>以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前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度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</si>
  <si>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稱</t>
    </r>
  </si>
  <si>
    <r>
      <t xml:space="preserve">                   </t>
    </r>
    <r>
      <rPr>
        <sz val="12"/>
        <rFont val="新細明體"/>
        <family val="0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目</t>
    </r>
  </si>
  <si>
    <r>
      <t>稅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課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收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入</t>
    </r>
  </si>
  <si>
    <r>
      <t>財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產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收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入</t>
    </r>
  </si>
  <si>
    <t>度</t>
  </si>
  <si>
    <r>
      <t xml:space="preserve">               </t>
    </r>
    <r>
      <rPr>
        <sz val="12"/>
        <rFont val="新細明體"/>
        <family val="0"/>
      </rPr>
      <t>本</t>
    </r>
  </si>
  <si>
    <r>
      <t>罰款及賠償收</t>
    </r>
    <r>
      <rPr>
        <sz val="12"/>
        <rFont val="新細明體"/>
        <family val="0"/>
      </rPr>
      <t>入</t>
    </r>
  </si>
  <si>
    <r>
      <t xml:space="preserve">其 </t>
    </r>
    <r>
      <rPr>
        <sz val="12"/>
        <rFont val="新細明體"/>
        <family val="0"/>
      </rPr>
      <t xml:space="preserve"> 他 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入</t>
    </r>
  </si>
  <si>
    <r>
      <t>規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費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收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</si>
  <si>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</si>
  <si>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</si>
  <si>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</si>
  <si>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</si>
  <si>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</si>
  <si>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</si>
  <si>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</si>
  <si>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</si>
  <si>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</si>
  <si>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</si>
  <si>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</si>
  <si>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國防部主管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</si>
  <si>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</si>
  <si>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</si>
  <si>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</si>
  <si>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</si>
  <si>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</si>
  <si>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</si>
  <si>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</si>
  <si>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經濟部主管</t>
  </si>
  <si>
    <t>經濟部</t>
  </si>
  <si>
    <t>水利署及所屬</t>
  </si>
  <si>
    <t>合　　　　　計</t>
  </si>
  <si>
    <t>96年12月31日</t>
  </si>
  <si>
    <r>
      <t xml:space="preserve"> </t>
    </r>
    <r>
      <rPr>
        <sz val="12"/>
        <rFont val="新細明體"/>
        <family val="0"/>
      </rPr>
      <t>國防部所屬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</si>
</sst>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0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3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80" fontId="11" fillId="0" borderId="9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66</xdr:row>
      <xdr:rowOff>66675</xdr:rowOff>
    </xdr:from>
    <xdr:ext cx="257175" cy="171450"/>
    <xdr:sp>
      <xdr:nvSpPr>
        <xdr:cNvPr id="2" name="TextBox 3"/>
        <xdr:cNvSpPr txBox="1">
          <a:spLocks noChangeArrowheads="1"/>
        </xdr:cNvSpPr>
      </xdr:nvSpPr>
      <xdr:spPr>
        <a:xfrm>
          <a:off x="31108650" y="1827847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85725</xdr:colOff>
      <xdr:row>11</xdr:row>
      <xdr:rowOff>228600</xdr:rowOff>
    </xdr:from>
    <xdr:ext cx="257175" cy="142875"/>
    <xdr:sp>
      <xdr:nvSpPr>
        <xdr:cNvPr id="3" name="TextBox 5"/>
        <xdr:cNvSpPr txBox="1">
          <a:spLocks noChangeArrowheads="1"/>
        </xdr:cNvSpPr>
      </xdr:nvSpPr>
      <xdr:spPr>
        <a:xfrm>
          <a:off x="12449175" y="387667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3" sqref="K23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10" width="18.50390625" style="0" customWidth="1"/>
  </cols>
  <sheetData>
    <row r="1" spans="1:5" ht="16.5">
      <c r="A1" s="28"/>
      <c r="B1" s="28"/>
      <c r="C1" s="28"/>
      <c r="D1" s="28"/>
      <c r="E1" s="28"/>
    </row>
    <row r="2" spans="1:10" ht="15.75" customHeight="1">
      <c r="A2" s="52" t="s">
        <v>19</v>
      </c>
      <c r="B2" s="52"/>
      <c r="C2" s="52"/>
      <c r="D2" s="52"/>
      <c r="E2" s="52"/>
      <c r="F2" s="47" t="s">
        <v>14</v>
      </c>
      <c r="G2" s="47"/>
      <c r="H2" s="47"/>
      <c r="I2" s="47"/>
      <c r="J2" s="47"/>
    </row>
    <row r="3" spans="1:10" ht="23.25" customHeight="1">
      <c r="A3" s="1"/>
      <c r="B3" s="1"/>
      <c r="E3" s="23" t="s">
        <v>17</v>
      </c>
      <c r="F3" s="24" t="s">
        <v>18</v>
      </c>
      <c r="H3" s="1"/>
      <c r="I3" s="1"/>
      <c r="J3" s="1"/>
    </row>
    <row r="4" spans="1:10" ht="21" customHeight="1" thickBot="1">
      <c r="A4" s="1"/>
      <c r="B4" s="1"/>
      <c r="E4" s="25" t="s">
        <v>15</v>
      </c>
      <c r="F4" s="26" t="s">
        <v>36</v>
      </c>
      <c r="H4" s="1"/>
      <c r="I4" s="1"/>
      <c r="J4" s="27" t="s">
        <v>16</v>
      </c>
    </row>
    <row r="5" spans="1:10" s="3" customFormat="1" ht="21" customHeight="1">
      <c r="A5" s="13" t="s">
        <v>5</v>
      </c>
      <c r="B5" s="17" t="s">
        <v>9</v>
      </c>
      <c r="C5" s="6"/>
      <c r="D5" s="6"/>
      <c r="E5" s="16" t="s">
        <v>1</v>
      </c>
      <c r="F5" s="16"/>
      <c r="G5" s="4" t="s">
        <v>8</v>
      </c>
      <c r="H5" s="5"/>
      <c r="I5" s="48" t="s">
        <v>3</v>
      </c>
      <c r="J5" s="50" t="s">
        <v>0</v>
      </c>
    </row>
    <row r="6" spans="1:10" s="12" customFormat="1" ht="28.5" customHeight="1" thickBot="1">
      <c r="A6" s="10" t="s">
        <v>4</v>
      </c>
      <c r="B6" s="9" t="s">
        <v>6</v>
      </c>
      <c r="C6" s="11" t="s">
        <v>10</v>
      </c>
      <c r="D6" s="9" t="s">
        <v>12</v>
      </c>
      <c r="E6" s="9" t="s">
        <v>7</v>
      </c>
      <c r="F6" s="21" t="s">
        <v>13</v>
      </c>
      <c r="G6" s="9" t="s">
        <v>11</v>
      </c>
      <c r="H6" s="9" t="s">
        <v>2</v>
      </c>
      <c r="I6" s="49"/>
      <c r="J6" s="51"/>
    </row>
    <row r="7" spans="1:12" s="22" customFormat="1" ht="32.25" customHeight="1">
      <c r="A7" s="31" t="s">
        <v>22</v>
      </c>
      <c r="B7" s="35">
        <f aca="true" t="shared" si="0" ref="B7:H7">SUM(B8:B8)</f>
        <v>0</v>
      </c>
      <c r="C7" s="35">
        <f t="shared" si="0"/>
        <v>0</v>
      </c>
      <c r="D7" s="38">
        <f t="shared" si="0"/>
        <v>10571767</v>
      </c>
      <c r="E7" s="38">
        <f t="shared" si="0"/>
        <v>300</v>
      </c>
      <c r="F7" s="35">
        <f t="shared" si="0"/>
        <v>0</v>
      </c>
      <c r="G7" s="38">
        <f t="shared" si="0"/>
        <v>18608</v>
      </c>
      <c r="H7" s="38">
        <f t="shared" si="0"/>
        <v>10590675</v>
      </c>
      <c r="I7" s="35">
        <f>I8</f>
        <v>0</v>
      </c>
      <c r="J7" s="39">
        <f>SUM(J8:J8)</f>
        <v>10590675</v>
      </c>
      <c r="K7" s="32"/>
      <c r="L7" s="32"/>
    </row>
    <row r="8" spans="1:12" s="22" customFormat="1" ht="32.25" customHeight="1">
      <c r="A8" s="29" t="s">
        <v>23</v>
      </c>
      <c r="B8" s="36">
        <v>0</v>
      </c>
      <c r="C8" s="36">
        <v>0</v>
      </c>
      <c r="D8" s="40">
        <v>10571767</v>
      </c>
      <c r="E8" s="40">
        <v>300</v>
      </c>
      <c r="F8" s="36">
        <v>0</v>
      </c>
      <c r="G8" s="40">
        <v>18608</v>
      </c>
      <c r="H8" s="40">
        <f>SUM(B8:G8)</f>
        <v>10590675</v>
      </c>
      <c r="I8" s="36">
        <v>0</v>
      </c>
      <c r="J8" s="37">
        <f>H8+I8</f>
        <v>10590675</v>
      </c>
      <c r="K8" s="32"/>
      <c r="L8" s="32"/>
    </row>
    <row r="9" spans="1:12" s="22" customFormat="1" ht="32.25" customHeight="1">
      <c r="A9" s="31" t="s">
        <v>24</v>
      </c>
      <c r="B9" s="35">
        <f aca="true" t="shared" si="1" ref="B9:I9">SUM(B10:B10)</f>
        <v>0</v>
      </c>
      <c r="C9" s="38">
        <f t="shared" si="1"/>
        <v>3000</v>
      </c>
      <c r="D9" s="38">
        <f t="shared" si="1"/>
        <v>3600</v>
      </c>
      <c r="E9" s="38">
        <f t="shared" si="1"/>
        <v>1162831</v>
      </c>
      <c r="F9" s="35">
        <f t="shared" si="1"/>
        <v>0</v>
      </c>
      <c r="G9" s="38">
        <f t="shared" si="1"/>
        <v>138900</v>
      </c>
      <c r="H9" s="38">
        <f t="shared" si="1"/>
        <v>1308331</v>
      </c>
      <c r="I9" s="35">
        <f t="shared" si="1"/>
        <v>0</v>
      </c>
      <c r="J9" s="41">
        <f>SUM(J10:J10)</f>
        <v>1308331</v>
      </c>
      <c r="K9" s="32"/>
      <c r="L9" s="32"/>
    </row>
    <row r="10" spans="1:12" s="22" customFormat="1" ht="32.25" customHeight="1">
      <c r="A10" s="29" t="s">
        <v>37</v>
      </c>
      <c r="B10" s="36">
        <v>0</v>
      </c>
      <c r="C10" s="40">
        <v>3000</v>
      </c>
      <c r="D10" s="40">
        <v>3600</v>
      </c>
      <c r="E10" s="40">
        <v>1162831</v>
      </c>
      <c r="F10" s="36">
        <v>0</v>
      </c>
      <c r="G10" s="40">
        <v>138900</v>
      </c>
      <c r="H10" s="40">
        <f>SUM(B10:G10)</f>
        <v>1308331</v>
      </c>
      <c r="I10" s="36">
        <v>0</v>
      </c>
      <c r="J10" s="37">
        <f>H10+I10</f>
        <v>1308331</v>
      </c>
      <c r="K10" s="32"/>
      <c r="L10" s="32"/>
    </row>
    <row r="11" spans="1:10" s="33" customFormat="1" ht="32.25" customHeight="1">
      <c r="A11" s="31" t="s">
        <v>25</v>
      </c>
      <c r="B11" s="38">
        <f aca="true" t="shared" si="2" ref="B11:J11">SUM(B12:B17)</f>
        <v>3293617515</v>
      </c>
      <c r="C11" s="38">
        <f t="shared" si="2"/>
        <v>330413393</v>
      </c>
      <c r="D11" s="35">
        <f t="shared" si="2"/>
        <v>0</v>
      </c>
      <c r="E11" s="35">
        <f t="shared" si="2"/>
        <v>0</v>
      </c>
      <c r="F11" s="35">
        <f>SUM(F12:F17)</f>
        <v>0</v>
      </c>
      <c r="G11" s="35">
        <f t="shared" si="2"/>
        <v>0</v>
      </c>
      <c r="H11" s="38">
        <f t="shared" si="2"/>
        <v>3624030908</v>
      </c>
      <c r="I11" s="38">
        <f t="shared" si="2"/>
        <v>50000033340</v>
      </c>
      <c r="J11" s="39">
        <f t="shared" si="2"/>
        <v>53624064248</v>
      </c>
    </row>
    <row r="12" spans="1:10" s="32" customFormat="1" ht="32.25" customHeight="1">
      <c r="A12" s="29" t="s">
        <v>26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f aca="true" t="shared" si="3" ref="H12:H17">SUM(B12:G12)</f>
        <v>0</v>
      </c>
      <c r="I12" s="40">
        <v>701479975</v>
      </c>
      <c r="J12" s="37">
        <f aca="true" t="shared" si="4" ref="J12:J17">H12+I12</f>
        <v>701479975</v>
      </c>
    </row>
    <row r="13" spans="1:10" s="32" customFormat="1" ht="32.25" customHeight="1">
      <c r="A13" s="29" t="s">
        <v>27</v>
      </c>
      <c r="B13" s="40">
        <v>2223331890</v>
      </c>
      <c r="C13" s="40">
        <v>92765629</v>
      </c>
      <c r="D13" s="36">
        <v>0</v>
      </c>
      <c r="E13" s="36">
        <v>0</v>
      </c>
      <c r="F13" s="36">
        <v>0</v>
      </c>
      <c r="G13" s="36">
        <v>0</v>
      </c>
      <c r="H13" s="40">
        <f t="shared" si="3"/>
        <v>2316097519</v>
      </c>
      <c r="I13" s="40">
        <v>27245093473</v>
      </c>
      <c r="J13" s="37">
        <f t="shared" si="4"/>
        <v>29561190992</v>
      </c>
    </row>
    <row r="14" spans="1:10" s="32" customFormat="1" ht="32.25" customHeight="1">
      <c r="A14" s="29" t="s">
        <v>28</v>
      </c>
      <c r="B14" s="40">
        <v>535111887</v>
      </c>
      <c r="C14" s="40">
        <v>117235072</v>
      </c>
      <c r="D14" s="36">
        <v>0</v>
      </c>
      <c r="E14" s="36">
        <v>0</v>
      </c>
      <c r="F14" s="36">
        <v>0</v>
      </c>
      <c r="G14" s="36">
        <v>0</v>
      </c>
      <c r="H14" s="40">
        <f t="shared" si="3"/>
        <v>652346959</v>
      </c>
      <c r="I14" s="40">
        <v>10330967121</v>
      </c>
      <c r="J14" s="37">
        <f t="shared" si="4"/>
        <v>10983314080</v>
      </c>
    </row>
    <row r="15" spans="1:10" s="32" customFormat="1" ht="32.25" customHeight="1">
      <c r="A15" s="29" t="s">
        <v>29</v>
      </c>
      <c r="B15" s="40">
        <v>220701169</v>
      </c>
      <c r="C15" s="40">
        <v>70615389</v>
      </c>
      <c r="D15" s="36">
        <v>0</v>
      </c>
      <c r="E15" s="36">
        <v>0</v>
      </c>
      <c r="F15" s="36">
        <v>0</v>
      </c>
      <c r="G15" s="36">
        <v>0</v>
      </c>
      <c r="H15" s="40">
        <f t="shared" si="3"/>
        <v>291316558</v>
      </c>
      <c r="I15" s="40">
        <v>2681242347</v>
      </c>
      <c r="J15" s="37">
        <f t="shared" si="4"/>
        <v>2972558905</v>
      </c>
    </row>
    <row r="16" spans="1:10" s="32" customFormat="1" ht="32.25" customHeight="1">
      <c r="A16" s="29" t="s">
        <v>30</v>
      </c>
      <c r="B16" s="40">
        <v>221849068</v>
      </c>
      <c r="C16" s="40">
        <v>47218665</v>
      </c>
      <c r="D16" s="36">
        <v>0</v>
      </c>
      <c r="E16" s="36">
        <v>0</v>
      </c>
      <c r="F16" s="36">
        <v>0</v>
      </c>
      <c r="G16" s="36">
        <v>0</v>
      </c>
      <c r="H16" s="40">
        <f t="shared" si="3"/>
        <v>269067733</v>
      </c>
      <c r="I16" s="40">
        <v>4845225880</v>
      </c>
      <c r="J16" s="37">
        <f t="shared" si="4"/>
        <v>5114293613</v>
      </c>
    </row>
    <row r="17" spans="1:10" s="32" customFormat="1" ht="32.25" customHeight="1">
      <c r="A17" s="29" t="s">
        <v>31</v>
      </c>
      <c r="B17" s="40">
        <v>92623501</v>
      </c>
      <c r="C17" s="40">
        <v>2578638</v>
      </c>
      <c r="D17" s="36">
        <v>0</v>
      </c>
      <c r="E17" s="36">
        <v>0</v>
      </c>
      <c r="F17" s="36">
        <v>0</v>
      </c>
      <c r="G17" s="36">
        <v>0</v>
      </c>
      <c r="H17" s="40">
        <f t="shared" si="3"/>
        <v>95202139</v>
      </c>
      <c r="I17" s="40">
        <v>4196024544</v>
      </c>
      <c r="J17" s="37">
        <f t="shared" si="4"/>
        <v>4291226683</v>
      </c>
    </row>
    <row r="18" spans="1:10" s="33" customFormat="1" ht="32.25" customHeight="1">
      <c r="A18" s="31" t="s">
        <v>32</v>
      </c>
      <c r="B18" s="35">
        <f aca="true" t="shared" si="5" ref="B18:G18">SUM(B19:B20)</f>
        <v>0</v>
      </c>
      <c r="C18" s="35">
        <f t="shared" si="5"/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38">
        <f t="shared" si="5"/>
        <v>4423958</v>
      </c>
      <c r="H18" s="38">
        <f>SUM(H19:H20)</f>
        <v>4423958</v>
      </c>
      <c r="I18" s="38">
        <f>SUM(I19:I20)</f>
        <v>34119675</v>
      </c>
      <c r="J18" s="39">
        <f>SUM(J19:J20)</f>
        <v>38543633</v>
      </c>
    </row>
    <row r="19" spans="1:10" s="34" customFormat="1" ht="32.25" customHeight="1">
      <c r="A19" s="29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40">
        <v>4423958</v>
      </c>
      <c r="H19" s="40">
        <f>SUM(B19:G19)</f>
        <v>4423958</v>
      </c>
      <c r="I19" s="40">
        <v>29000000</v>
      </c>
      <c r="J19" s="37">
        <f>H19+I19</f>
        <v>33423958</v>
      </c>
    </row>
    <row r="20" spans="1:10" s="34" customFormat="1" ht="31.5" customHeight="1">
      <c r="A20" s="29" t="s">
        <v>34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40">
        <v>5119675</v>
      </c>
      <c r="J20" s="37">
        <f>H20+I20</f>
        <v>5119675</v>
      </c>
    </row>
    <row r="21" spans="1:11" s="3" customFormat="1" ht="32.25" customHeight="1">
      <c r="A21" s="31"/>
      <c r="B21" s="35"/>
      <c r="C21" s="35"/>
      <c r="D21" s="35"/>
      <c r="E21" s="35"/>
      <c r="F21" s="35"/>
      <c r="G21" s="35"/>
      <c r="H21" s="35"/>
      <c r="I21" s="35"/>
      <c r="J21" s="39"/>
      <c r="K21" s="7"/>
    </row>
    <row r="22" spans="1:11" s="3" customFormat="1" ht="32.25" customHeight="1">
      <c r="A22" s="29"/>
      <c r="B22" s="36"/>
      <c r="C22" s="36"/>
      <c r="D22" s="36"/>
      <c r="E22" s="36"/>
      <c r="F22" s="36"/>
      <c r="G22" s="36"/>
      <c r="H22" s="36"/>
      <c r="I22" s="36"/>
      <c r="J22" s="37"/>
      <c r="K22" s="7"/>
    </row>
    <row r="23" spans="1:11" s="2" customFormat="1" ht="69" customHeight="1">
      <c r="A23" s="30"/>
      <c r="B23" s="42"/>
      <c r="C23" s="42"/>
      <c r="D23" s="42"/>
      <c r="E23" s="42"/>
      <c r="F23" s="42"/>
      <c r="G23" s="42"/>
      <c r="H23" s="42"/>
      <c r="I23" s="42"/>
      <c r="J23" s="43"/>
      <c r="K23" s="8"/>
    </row>
    <row r="24" spans="1:11" s="2" customFormat="1" ht="31.5" customHeight="1" thickBot="1">
      <c r="A24" s="15" t="s">
        <v>35</v>
      </c>
      <c r="B24" s="44">
        <f aca="true" t="shared" si="6" ref="B24:H24">B7+B9+B11+B18</f>
        <v>3293617515</v>
      </c>
      <c r="C24" s="44">
        <f t="shared" si="6"/>
        <v>330416393</v>
      </c>
      <c r="D24" s="44">
        <f t="shared" si="6"/>
        <v>10575367</v>
      </c>
      <c r="E24" s="44">
        <f t="shared" si="6"/>
        <v>1163131</v>
      </c>
      <c r="F24" s="45">
        <f t="shared" si="6"/>
        <v>0</v>
      </c>
      <c r="G24" s="44">
        <f t="shared" si="6"/>
        <v>4581466</v>
      </c>
      <c r="H24" s="44">
        <f t="shared" si="6"/>
        <v>3640353872</v>
      </c>
      <c r="I24" s="44">
        <f>I7+I9+I11+I18</f>
        <v>50034153015</v>
      </c>
      <c r="J24" s="46">
        <f>J7+J9+J11+J18</f>
        <v>53674506887</v>
      </c>
      <c r="K24" s="8"/>
    </row>
    <row r="25" ht="17.25" customHeight="1">
      <c r="A25" s="18" t="s">
        <v>20</v>
      </c>
    </row>
    <row r="26" spans="1:8" ht="15" customHeight="1">
      <c r="A26" s="19" t="s">
        <v>21</v>
      </c>
      <c r="H26" s="14"/>
    </row>
    <row r="27" spans="2:10" ht="16.5">
      <c r="B27" s="20"/>
      <c r="C27" s="20"/>
      <c r="D27" s="20"/>
      <c r="E27" s="20"/>
      <c r="F27" s="20"/>
      <c r="G27" s="20"/>
      <c r="H27" s="20"/>
      <c r="I27" s="20"/>
      <c r="J27" s="20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2008-04-23T09:10:41Z</cp:lastPrinted>
  <dcterms:created xsi:type="dcterms:W3CDTF">1998-07-21T01:07:27Z</dcterms:created>
  <dcterms:modified xsi:type="dcterms:W3CDTF">2008-04-28T01:54:19Z</dcterms:modified>
  <cp:category/>
  <cp:version/>
  <cp:contentType/>
  <cp:contentStatus/>
</cp:coreProperties>
</file>