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75" windowWidth="8445" windowHeight="4470" activeTab="0"/>
  </bookViews>
  <sheets>
    <sheet name="餘絀表" sheetId="1" r:id="rId1"/>
  </sheets>
  <definedNames>
    <definedName name="_xlnm.Print_Area" localSheetId="0">'餘絀表'!$A$1:$E$68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62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39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40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A41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38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63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34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</commentList>
</comments>
</file>

<file path=xl/sharedStrings.xml><?xml version="1.0" encoding="utf-8"?>
<sst xmlns="http://schemas.openxmlformats.org/spreadsheetml/2006/main" count="85" uniqueCount="65">
  <si>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</si>
  <si>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</si>
  <si>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</si>
  <si>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</si>
  <si>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</si>
  <si>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</si>
  <si>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</si>
  <si>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</si>
  <si>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</si>
  <si>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</si>
  <si>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單位：新臺幣元</t>
  </si>
  <si>
    <t>，收支相抵如列數。</t>
  </si>
  <si>
    <r>
      <t>1,960,183,053,366.71</t>
    </r>
    <r>
      <rPr>
        <sz val="8"/>
        <rFont val="新細明體"/>
        <family val="1"/>
      </rPr>
      <t>元</t>
    </r>
  </si>
  <si>
    <r>
      <t>2,053,491,508,719.00</t>
    </r>
    <r>
      <rPr>
        <sz val="8"/>
        <rFont val="新細明體"/>
        <family val="1"/>
      </rPr>
      <t>元</t>
    </r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</si>
  <si>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</si>
  <si>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r>
      <t xml:space="preserve">   </t>
    </r>
    <r>
      <rPr>
        <sz val="12"/>
        <rFont val="新細明體"/>
        <family val="1"/>
      </rPr>
      <t xml:space="preserve">                                                            中華民國  98  年  12  月  31  日</t>
    </r>
  </si>
  <si>
    <t>甲、本年度歲入歲出餘絀</t>
  </si>
  <si>
    <t>丁、本年度國庫收支餘絀</t>
  </si>
  <si>
    <t>國庫報告本年度實支：</t>
  </si>
  <si>
    <t>國庫報告本年度實收：</t>
  </si>
  <si>
    <r>
      <t xml:space="preserve">       1.</t>
    </r>
    <r>
      <rPr>
        <sz val="8"/>
        <rFont val="新細明體"/>
        <family val="1"/>
      </rPr>
      <t>各機關解繳以前年度歲入</t>
    </r>
  </si>
  <si>
    <r>
      <t xml:space="preserve">       2.</t>
    </r>
    <r>
      <rPr>
        <sz val="8"/>
        <rFont val="新細明體"/>
        <family val="1"/>
      </rPr>
      <t>各機關解繳以前年度經費賸餘</t>
    </r>
  </si>
  <si>
    <r>
      <t xml:space="preserve">       3.</t>
    </r>
    <r>
      <rPr>
        <sz val="8"/>
        <rFont val="新細明體"/>
        <family val="1"/>
      </rPr>
      <t>解繳剔除經費</t>
    </r>
  </si>
  <si>
    <r>
      <t xml:space="preserve">       4.</t>
    </r>
    <r>
      <rPr>
        <sz val="8"/>
        <rFont val="新細明體"/>
        <family val="1"/>
      </rPr>
      <t>預收款</t>
    </r>
  </si>
  <si>
    <r>
      <t xml:space="preserve">       5.</t>
    </r>
    <r>
      <rPr>
        <sz val="8"/>
        <rFont val="新細明體"/>
        <family val="1"/>
      </rPr>
      <t>國軍老舊眷村改建特別決算以前年度收入</t>
    </r>
  </si>
  <si>
    <r>
      <t xml:space="preserve">       6.</t>
    </r>
    <r>
      <rPr>
        <sz val="8"/>
        <rFont val="新細明體"/>
        <family val="1"/>
      </rPr>
      <t>振興經濟擴大公共建設特別決算（</t>
    </r>
    <r>
      <rPr>
        <sz val="8"/>
        <rFont val="Times New Roman"/>
        <family val="1"/>
      </rPr>
      <t>98</t>
    </r>
    <r>
      <rPr>
        <sz val="8"/>
        <rFont val="新細明體"/>
        <family val="1"/>
      </rPr>
      <t>年度）收入</t>
    </r>
  </si>
  <si>
    <r>
      <t xml:space="preserve">       7.</t>
    </r>
    <r>
      <rPr>
        <sz val="8"/>
        <rFont val="新細明體"/>
        <family val="1"/>
      </rPr>
      <t>振興經濟消費券發放特別決算收入</t>
    </r>
  </si>
  <si>
    <r>
      <t xml:space="preserve">       8.</t>
    </r>
    <r>
      <rPr>
        <sz val="8"/>
        <rFont val="新細明體"/>
        <family val="1"/>
      </rPr>
      <t>本年度總決算債務舉借收入</t>
    </r>
  </si>
  <si>
    <r>
      <t xml:space="preserve">       9.</t>
    </r>
    <r>
      <rPr>
        <sz val="8"/>
        <rFont val="新細明體"/>
        <family val="1"/>
      </rPr>
      <t>振興經濟擴大公共建設特別決算（</t>
    </r>
    <r>
      <rPr>
        <sz val="8"/>
        <rFont val="Times New Roman"/>
        <family val="1"/>
      </rPr>
      <t>98</t>
    </r>
    <r>
      <rPr>
        <sz val="8"/>
        <rFont val="新細明體"/>
        <family val="1"/>
      </rPr>
      <t>年度）</t>
    </r>
  </si>
  <si>
    <r>
      <t xml:space="preserve">          </t>
    </r>
    <r>
      <rPr>
        <sz val="8"/>
        <rFont val="新細明體"/>
        <family val="1"/>
      </rPr>
      <t>債務舉借收入</t>
    </r>
  </si>
  <si>
    <r>
      <t xml:space="preserve">       10.</t>
    </r>
    <r>
      <rPr>
        <sz val="8"/>
        <rFont val="新細明體"/>
        <family val="1"/>
      </rPr>
      <t>振興經濟消費券發放特別決算債務舉借收入</t>
    </r>
  </si>
  <si>
    <r>
      <t xml:space="preserve">       11.</t>
    </r>
    <r>
      <rPr>
        <sz val="8"/>
        <rFont val="新細明體"/>
        <family val="1"/>
      </rPr>
      <t>基隆河整體治理計畫（前期計畫）特別決算</t>
    </r>
  </si>
  <si>
    <r>
      <t xml:space="preserve">            </t>
    </r>
    <r>
      <rPr>
        <sz val="8"/>
        <rFont val="新細明體"/>
        <family val="1"/>
      </rPr>
      <t>債務舉借收入</t>
    </r>
  </si>
  <si>
    <r>
      <t xml:space="preserve">       12.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94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</si>
  <si>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13.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96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</si>
  <si>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14.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97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</si>
  <si>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15.</t>
    </r>
    <r>
      <rPr>
        <sz val="8"/>
        <rFont val="新細明體"/>
        <family val="1"/>
      </rPr>
      <t>易淹水地區水患治理計畫第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期特別決算</t>
    </r>
    <r>
      <rPr>
        <sz val="8"/>
        <rFont val="Times New Roman"/>
        <family val="1"/>
      </rPr>
      <t xml:space="preserve">        </t>
    </r>
  </si>
  <si>
    <r>
      <t xml:space="preserve">       16.</t>
    </r>
    <r>
      <rPr>
        <sz val="8"/>
        <rFont val="新細明體"/>
        <family val="1"/>
      </rPr>
      <t>石門水庫及其集水區整治計畫第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期特別決算</t>
    </r>
  </si>
  <si>
    <t xml:space="preserve">          本年度歲出保留國庫未撥款</t>
  </si>
  <si>
    <t xml:space="preserve">          本年度歲入保留款尚未解繳國庫數</t>
  </si>
  <si>
    <t xml:space="preserve">  一、本年度國庫列收總決算不計之收入</t>
  </si>
  <si>
    <t xml:space="preserve">  二、總決算列支而國庫尚未撥付部分</t>
  </si>
  <si>
    <t xml:space="preserve">  一、本年度國庫列支總決算不計之支出</t>
  </si>
  <si>
    <t xml:space="preserve">  二、總決算列收而國庫尚未收到部分</t>
  </si>
  <si>
    <t xml:space="preserve">  三、各機關尚未繳庫款</t>
  </si>
  <si>
    <r>
      <t xml:space="preserve">       1.</t>
    </r>
    <r>
      <rPr>
        <sz val="8"/>
        <rFont val="新細明體"/>
        <family val="1"/>
      </rPr>
      <t>國庫補撥各機關以前年度支出</t>
    </r>
  </si>
  <si>
    <r>
      <t xml:space="preserve">       2.</t>
    </r>
    <r>
      <rPr>
        <sz val="8"/>
        <rFont val="新細明體"/>
        <family val="1"/>
      </rPr>
      <t>國庫直接退還以前年度歲入</t>
    </r>
  </si>
  <si>
    <r>
      <t xml:space="preserve">       3.</t>
    </r>
    <r>
      <rPr>
        <sz val="8"/>
        <rFont val="新細明體"/>
        <family val="1"/>
      </rPr>
      <t>國庫直接退還預收款</t>
    </r>
  </si>
  <si>
    <r>
      <t xml:space="preserve">       4.</t>
    </r>
    <r>
      <rPr>
        <sz val="8"/>
        <rFont val="新細明體"/>
        <family val="1"/>
      </rPr>
      <t>國軍老舊眷村改建特別決算以前年度支出</t>
    </r>
  </si>
  <si>
    <r>
      <t xml:space="preserve">       5.</t>
    </r>
    <r>
      <rPr>
        <sz val="8"/>
        <rFont val="新細明體"/>
        <family val="1"/>
      </rPr>
      <t>基隆河整體治理計畫（前期計畫）特別決算</t>
    </r>
  </si>
  <si>
    <r>
      <t xml:space="preserve">          </t>
    </r>
    <r>
      <rPr>
        <sz val="8"/>
        <rFont val="新細明體"/>
        <family val="1"/>
      </rPr>
      <t>以前年度支出</t>
    </r>
  </si>
  <si>
    <r>
      <t xml:space="preserve">       6.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94</t>
    </r>
    <r>
      <rPr>
        <sz val="8"/>
        <rFont val="新細明體"/>
        <family val="1"/>
      </rPr>
      <t>年度）</t>
    </r>
  </si>
  <si>
    <r>
      <t xml:space="preserve">          </t>
    </r>
    <r>
      <rPr>
        <sz val="8"/>
        <rFont val="新細明體"/>
        <family val="1"/>
      </rPr>
      <t>以前年度支出</t>
    </r>
  </si>
  <si>
    <r>
      <t xml:space="preserve">       7.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95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</si>
  <si>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8.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96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</si>
  <si>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9.</t>
    </r>
    <r>
      <rPr>
        <sz val="8"/>
        <rFont val="新細明體"/>
        <family val="1"/>
      </rPr>
      <t>易淹水地區水患治理計畫第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期特別決算</t>
    </r>
    <r>
      <rPr>
        <sz val="8"/>
        <rFont val="Times New Roman"/>
        <family val="1"/>
      </rPr>
      <t xml:space="preserve">        </t>
    </r>
  </si>
  <si>
    <r>
      <t xml:space="preserve">       10.</t>
    </r>
    <r>
      <rPr>
        <sz val="8"/>
        <rFont val="新細明體"/>
        <family val="1"/>
      </rPr>
      <t>擴大公共建設投資計畫特別決算（</t>
    </r>
    <r>
      <rPr>
        <sz val="8"/>
        <rFont val="Times New Roman"/>
        <family val="1"/>
      </rPr>
      <t>97</t>
    </r>
    <r>
      <rPr>
        <sz val="8"/>
        <rFont val="新細明體"/>
        <family val="1"/>
      </rPr>
      <t>年度）</t>
    </r>
    <r>
      <rPr>
        <sz val="8"/>
        <rFont val="Times New Roman"/>
        <family val="1"/>
      </rPr>
      <t xml:space="preserve">        </t>
    </r>
  </si>
  <si>
    <r>
      <t xml:space="preserve">            </t>
    </r>
    <r>
      <rPr>
        <sz val="8"/>
        <rFont val="新細明體"/>
        <family val="1"/>
      </rPr>
      <t>以前年度支出</t>
    </r>
  </si>
  <si>
    <r>
      <t xml:space="preserve">       11.</t>
    </r>
    <r>
      <rPr>
        <sz val="8"/>
        <rFont val="新細明體"/>
        <family val="1"/>
      </rPr>
      <t>石門水庫及其集水區整治計畫第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期特別</t>
    </r>
    <r>
      <rPr>
        <sz val="8"/>
        <rFont val="Times New Roman"/>
        <family val="1"/>
      </rPr>
      <t xml:space="preserve">       </t>
    </r>
  </si>
  <si>
    <r>
      <t xml:space="preserve">            </t>
    </r>
    <r>
      <rPr>
        <sz val="8"/>
        <rFont val="新細明體"/>
        <family val="1"/>
      </rPr>
      <t>決算以前年度支出</t>
    </r>
  </si>
  <si>
    <r>
      <t xml:space="preserve">       12.</t>
    </r>
    <r>
      <rPr>
        <sz val="8"/>
        <rFont val="新細明體"/>
        <family val="1"/>
      </rPr>
      <t>振興經濟擴大公共建設特別決算（</t>
    </r>
    <r>
      <rPr>
        <sz val="8"/>
        <rFont val="Times New Roman"/>
        <family val="1"/>
      </rPr>
      <t>98</t>
    </r>
    <r>
      <rPr>
        <sz val="8"/>
        <rFont val="新細明體"/>
        <family val="1"/>
      </rPr>
      <t>年度）支出</t>
    </r>
  </si>
  <si>
    <r>
      <t xml:space="preserve">       13.</t>
    </r>
    <r>
      <rPr>
        <sz val="8"/>
        <rFont val="新細明體"/>
        <family val="1"/>
      </rPr>
      <t>振興經濟消費券發放特別決算支出</t>
    </r>
  </si>
  <si>
    <r>
      <t xml:space="preserve">       14.</t>
    </r>
    <r>
      <rPr>
        <sz val="8"/>
        <rFont val="新細明體"/>
        <family val="1"/>
      </rPr>
      <t>本年度總決算債務償還支出</t>
    </r>
  </si>
  <si>
    <r>
      <t xml:space="preserve">       1.</t>
    </r>
    <r>
      <rPr>
        <sz val="8"/>
        <rFont val="新細明體"/>
        <family val="1"/>
      </rPr>
      <t>本年度歲入已收尚未繳庫部分</t>
    </r>
  </si>
  <si>
    <r>
      <t xml:space="preserve">       2.</t>
    </r>
    <r>
      <rPr>
        <sz val="8"/>
        <rFont val="新細明體"/>
        <family val="1"/>
      </rPr>
      <t>本年度經費賸餘尚未繳庫部分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</si>
</sst>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u val="single"/>
      <sz val="20"/>
      <name val="細明體"/>
      <family val="3"/>
    </font>
    <font>
      <b/>
      <sz val="10"/>
      <name val="新細明體"/>
      <family val="1"/>
    </font>
    <font>
      <b/>
      <u val="single"/>
      <sz val="24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b/>
      <sz val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177" fontId="6" fillId="0" borderId="0" xfId="0" applyNumberFormat="1" applyFont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78" fontId="7" fillId="0" borderId="4" xfId="0" applyNumberFormat="1" applyFont="1" applyBorder="1" applyAlignment="1">
      <alignment shrinkToFit="1"/>
    </xf>
    <xf numFmtId="178" fontId="7" fillId="0" borderId="5" xfId="0" applyNumberFormat="1" applyFont="1" applyBorder="1" applyAlignment="1">
      <alignment shrinkToFit="1"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4" xfId="0" applyFont="1" applyBorder="1" applyAlignment="1">
      <alignment horizontal="left" shrinkToFit="1"/>
    </xf>
    <xf numFmtId="178" fontId="9" fillId="0" borderId="4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shrinkToFit="1"/>
    </xf>
    <xf numFmtId="178" fontId="10" fillId="0" borderId="4" xfId="0" applyNumberFormat="1" applyFont="1" applyBorder="1" applyAlignment="1">
      <alignment shrinkToFit="1"/>
    </xf>
    <xf numFmtId="177" fontId="13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43" fontId="4" fillId="0" borderId="0" xfId="15" applyFont="1" applyAlignment="1">
      <alignment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top"/>
    </xf>
    <xf numFmtId="177" fontId="11" fillId="0" borderId="0" xfId="0" applyNumberFormat="1" applyFont="1" applyAlignment="1" quotePrefix="1">
      <alignment/>
    </xf>
    <xf numFmtId="0" fontId="11" fillId="0" borderId="7" xfId="0" applyFont="1" applyBorder="1" applyAlignment="1">
      <alignment horizontal="left" vertical="top"/>
    </xf>
    <xf numFmtId="43" fontId="12" fillId="0" borderId="0" xfId="15" applyFont="1" applyAlignment="1">
      <alignment/>
    </xf>
    <xf numFmtId="0" fontId="11" fillId="0" borderId="0" xfId="0" applyFont="1" applyAlignment="1">
      <alignment/>
    </xf>
    <xf numFmtId="43" fontId="13" fillId="0" borderId="0" xfId="15" applyFont="1" applyAlignment="1">
      <alignment/>
    </xf>
    <xf numFmtId="182" fontId="12" fillId="0" borderId="0" xfId="15" applyNumberFormat="1" applyFont="1" applyAlignment="1">
      <alignment/>
    </xf>
    <xf numFmtId="0" fontId="4" fillId="0" borderId="8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43" fontId="5" fillId="0" borderId="0" xfId="15" applyFont="1" applyAlignment="1">
      <alignment/>
    </xf>
    <xf numFmtId="182" fontId="9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8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shrinkToFit="1"/>
    </xf>
    <xf numFmtId="177" fontId="12" fillId="0" borderId="0" xfId="0" applyNumberFormat="1" applyFont="1" applyAlignment="1">
      <alignment vertical="top"/>
    </xf>
    <xf numFmtId="181" fontId="10" fillId="0" borderId="4" xfId="0" applyNumberFormat="1" applyFont="1" applyBorder="1" applyAlignment="1">
      <alignment/>
    </xf>
    <xf numFmtId="181" fontId="9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81" fontId="9" fillId="0" borderId="4" xfId="0" applyNumberFormat="1" applyFont="1" applyBorder="1" applyAlignment="1">
      <alignment vertical="top"/>
    </xf>
    <xf numFmtId="178" fontId="9" fillId="0" borderId="4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/>
    </xf>
    <xf numFmtId="0" fontId="0" fillId="0" borderId="8" xfId="0" applyFont="1" applyBorder="1" applyAlignment="1">
      <alignment horizontal="center"/>
    </xf>
    <xf numFmtId="181" fontId="10" fillId="0" borderId="3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43" fontId="12" fillId="0" borderId="0" xfId="15" applyFont="1" applyAlignment="1">
      <alignment vertical="center"/>
    </xf>
    <xf numFmtId="177" fontId="11" fillId="0" borderId="0" xfId="0" applyNumberFormat="1" applyFont="1" applyAlignment="1" quotePrefix="1">
      <alignment vertical="top"/>
    </xf>
    <xf numFmtId="0" fontId="12" fillId="0" borderId="4" xfId="0" applyFont="1" applyFill="1" applyBorder="1" applyAlignment="1" quotePrefix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shrinkToFit="1"/>
    </xf>
    <xf numFmtId="0" fontId="11" fillId="0" borderId="4" xfId="0" applyFont="1" applyFill="1" applyBorder="1" applyAlignment="1">
      <alignment horizontal="left" vertical="center" shrinkToFit="1"/>
    </xf>
    <xf numFmtId="178" fontId="19" fillId="0" borderId="4" xfId="0" applyNumberFormat="1" applyFont="1" applyBorder="1" applyAlignment="1">
      <alignment vertical="top" shrinkToFit="1"/>
    </xf>
    <xf numFmtId="178" fontId="19" fillId="0" borderId="4" xfId="0" applyNumberFormat="1" applyFont="1" applyBorder="1" applyAlignment="1">
      <alignment shrinkToFit="1"/>
    </xf>
    <xf numFmtId="0" fontId="5" fillId="0" borderId="9" xfId="0" applyFont="1" applyBorder="1" applyAlignment="1">
      <alignment vertical="top"/>
    </xf>
    <xf numFmtId="178" fontId="19" fillId="0" borderId="4" xfId="0" applyNumberFormat="1" applyFont="1" applyBorder="1" applyAlignment="1">
      <alignment vertical="center" shrinkToFit="1"/>
    </xf>
    <xf numFmtId="178" fontId="19" fillId="0" borderId="4" xfId="0" applyNumberFormat="1" applyFont="1" applyBorder="1" applyAlignment="1">
      <alignment vertical="center"/>
    </xf>
    <xf numFmtId="0" fontId="20" fillId="0" borderId="4" xfId="0" applyFont="1" applyBorder="1" applyAlignment="1" quotePrefix="1">
      <alignment horizontal="left" vertical="top" shrinkToFit="1"/>
    </xf>
    <xf numFmtId="0" fontId="20" fillId="0" borderId="4" xfId="0" applyFont="1" applyFill="1" applyBorder="1" applyAlignment="1" quotePrefix="1">
      <alignment horizontal="left" shrinkToFit="1"/>
    </xf>
    <xf numFmtId="0" fontId="20" fillId="0" borderId="4" xfId="0" applyFont="1" applyFill="1" applyBorder="1" applyAlignment="1" quotePrefix="1">
      <alignment horizontal="left" vertical="center" shrinkToFit="1"/>
    </xf>
    <xf numFmtId="0" fontId="12" fillId="0" borderId="4" xfId="0" applyFont="1" applyFill="1" applyBorder="1" applyAlignment="1" quotePrefix="1">
      <alignment horizontal="left" vertical="top" shrinkToFit="1"/>
    </xf>
    <xf numFmtId="0" fontId="12" fillId="0" borderId="4" xfId="0" applyFont="1" applyFill="1" applyBorder="1" applyAlignment="1">
      <alignment horizontal="left" vertical="top" shrinkToFit="1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9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457950" y="1333500"/>
          <a:ext cx="11906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1,553,486,231,959.30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1,715,489,748,947.35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SheetLayoutView="100" workbookViewId="0" topLeftCell="A1">
      <selection activeCell="F65" sqref="F65:F67"/>
    </sheetView>
  </sheetViews>
  <sheetFormatPr defaultColWidth="9.00390625" defaultRowHeight="16.5"/>
  <cols>
    <col min="1" max="1" width="36.00390625" style="1" customWidth="1"/>
    <col min="2" max="2" width="16.375" style="1" customWidth="1"/>
    <col min="3" max="3" width="16.125" style="1" customWidth="1"/>
    <col min="4" max="4" width="16.00390625" style="1" customWidth="1"/>
    <col min="5" max="5" width="15.125" style="1" customWidth="1"/>
    <col min="6" max="6" width="15.75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71" t="s">
        <v>1</v>
      </c>
      <c r="B1" s="71"/>
      <c r="C1" s="71"/>
      <c r="D1" s="71"/>
      <c r="E1" s="71"/>
    </row>
    <row r="2" spans="1:5" ht="32.25">
      <c r="A2" s="72" t="s">
        <v>2</v>
      </c>
      <c r="B2" s="72"/>
      <c r="C2" s="72"/>
      <c r="D2" s="72"/>
      <c r="E2" s="72"/>
    </row>
    <row r="3" spans="1:5" ht="17.25" thickBot="1">
      <c r="A3" s="33" t="s">
        <v>15</v>
      </c>
      <c r="C3" s="49"/>
      <c r="D3" s="49"/>
      <c r="E3" s="32" t="s">
        <v>10</v>
      </c>
    </row>
    <row r="4" spans="1:5" s="4" customFormat="1" ht="15.75">
      <c r="A4" s="75" t="s">
        <v>0</v>
      </c>
      <c r="B4" s="2" t="s">
        <v>14</v>
      </c>
      <c r="C4" s="2"/>
      <c r="D4" s="3"/>
      <c r="E4" s="73" t="s">
        <v>3</v>
      </c>
    </row>
    <row r="5" spans="1:5" s="4" customFormat="1" ht="15.75">
      <c r="A5" s="76"/>
      <c r="B5" s="5" t="s">
        <v>4</v>
      </c>
      <c r="C5" s="5" t="s">
        <v>5</v>
      </c>
      <c r="D5" s="5" t="s">
        <v>6</v>
      </c>
      <c r="E5" s="74"/>
    </row>
    <row r="6" spans="1:8" s="4" customFormat="1" ht="18" customHeight="1">
      <c r="A6" s="18" t="s">
        <v>16</v>
      </c>
      <c r="B6" s="15" t="s">
        <v>7</v>
      </c>
      <c r="C6" s="15" t="s">
        <v>7</v>
      </c>
      <c r="D6" s="50">
        <f>1553486231959.3-1715489748947.35</f>
        <v>-162003516988.05005</v>
      </c>
      <c r="E6" s="19"/>
      <c r="F6" s="34"/>
      <c r="G6" s="12" t="s">
        <v>7</v>
      </c>
      <c r="H6" s="12" t="s">
        <v>7</v>
      </c>
    </row>
    <row r="7" spans="1:8" s="4" customFormat="1" ht="18" customHeight="1">
      <c r="A7" s="13" t="s">
        <v>8</v>
      </c>
      <c r="B7" s="14"/>
      <c r="C7" s="14"/>
      <c r="D7" s="41">
        <f>SUM(C8:C34)</f>
        <v>506403465068.75</v>
      </c>
      <c r="E7" s="20"/>
      <c r="F7" s="34"/>
      <c r="G7" s="12" t="s">
        <v>7</v>
      </c>
      <c r="H7" s="11"/>
    </row>
    <row r="8" spans="1:8" s="4" customFormat="1" ht="14.25" customHeight="1">
      <c r="A8" s="64" t="s">
        <v>40</v>
      </c>
      <c r="B8" s="59"/>
      <c r="C8" s="59">
        <f>SUM(B9:B32)</f>
        <v>469899848917.75</v>
      </c>
      <c r="D8" s="42"/>
      <c r="E8" s="21"/>
      <c r="F8" s="34"/>
      <c r="G8" s="12" t="s">
        <v>7</v>
      </c>
      <c r="H8" s="11"/>
    </row>
    <row r="9" spans="1:5" s="4" customFormat="1" ht="11.25" customHeight="1">
      <c r="A9" s="55" t="s">
        <v>20</v>
      </c>
      <c r="B9" s="59">
        <f>21111769879.58+1128586572</f>
        <v>22240356451.58</v>
      </c>
      <c r="C9" s="59"/>
      <c r="D9" s="42"/>
      <c r="E9" s="22"/>
    </row>
    <row r="10" spans="1:5" s="4" customFormat="1" ht="11.25" customHeight="1">
      <c r="A10" s="55" t="s">
        <v>21</v>
      </c>
      <c r="B10" s="59">
        <v>7456791990.17</v>
      </c>
      <c r="C10" s="59"/>
      <c r="D10" s="42"/>
      <c r="E10" s="17"/>
    </row>
    <row r="11" spans="1:7" s="4" customFormat="1" ht="11.25" customHeight="1">
      <c r="A11" s="56" t="s">
        <v>22</v>
      </c>
      <c r="B11" s="59">
        <v>8912447</v>
      </c>
      <c r="C11" s="59"/>
      <c r="D11" s="42"/>
      <c r="E11" s="6"/>
      <c r="G11" s="12" t="s">
        <v>7</v>
      </c>
    </row>
    <row r="12" spans="1:7" s="4" customFormat="1" ht="11.25" customHeight="1">
      <c r="A12" s="56" t="s">
        <v>23</v>
      </c>
      <c r="B12" s="59">
        <v>0</v>
      </c>
      <c r="C12" s="59"/>
      <c r="D12" s="42"/>
      <c r="E12" s="6"/>
      <c r="G12" s="12" t="s">
        <v>7</v>
      </c>
    </row>
    <row r="13" spans="1:5" s="4" customFormat="1" ht="11.25" customHeight="1">
      <c r="A13" s="55" t="s">
        <v>24</v>
      </c>
      <c r="B13" s="59">
        <v>13553892809</v>
      </c>
      <c r="C13" s="59"/>
      <c r="D13" s="42"/>
      <c r="E13" s="6"/>
    </row>
    <row r="14" spans="1:5" s="25" customFormat="1" ht="11.25" customHeight="1">
      <c r="A14" s="56" t="s">
        <v>25</v>
      </c>
      <c r="B14" s="59">
        <v>99100387</v>
      </c>
      <c r="C14" s="59"/>
      <c r="D14" s="44"/>
      <c r="E14" s="24"/>
    </row>
    <row r="15" spans="1:5" s="25" customFormat="1" ht="11.25" customHeight="1">
      <c r="A15" s="56" t="s">
        <v>26</v>
      </c>
      <c r="B15" s="59">
        <v>5479100</v>
      </c>
      <c r="C15" s="59"/>
      <c r="D15" s="44"/>
      <c r="E15" s="24"/>
    </row>
    <row r="16" spans="1:5" s="4" customFormat="1" ht="11.25" customHeight="1">
      <c r="A16" s="55" t="s">
        <v>27</v>
      </c>
      <c r="B16" s="59">
        <v>164521291181</v>
      </c>
      <c r="C16" s="60"/>
      <c r="D16" s="42"/>
      <c r="E16" s="6"/>
    </row>
    <row r="17" spans="1:5" s="25" customFormat="1" ht="11.25" customHeight="1">
      <c r="A17" s="56" t="s">
        <v>28</v>
      </c>
      <c r="B17" s="59">
        <v>102620323684</v>
      </c>
      <c r="C17" s="59"/>
      <c r="D17" s="44"/>
      <c r="E17" s="24"/>
    </row>
    <row r="18" spans="1:5" s="25" customFormat="1" ht="11.25" customHeight="1">
      <c r="A18" s="55" t="s">
        <v>29</v>
      </c>
      <c r="B18" s="59"/>
      <c r="C18" s="59"/>
      <c r="D18" s="44"/>
      <c r="E18" s="24"/>
    </row>
    <row r="19" spans="1:5" s="25" customFormat="1" ht="11.25" customHeight="1">
      <c r="A19" s="56" t="s">
        <v>30</v>
      </c>
      <c r="B19" s="59">
        <v>84653851565</v>
      </c>
      <c r="C19" s="59"/>
      <c r="D19" s="44"/>
      <c r="E19" s="24"/>
    </row>
    <row r="20" spans="1:5" s="43" customFormat="1" ht="11.25" customHeight="1">
      <c r="A20" s="55" t="s">
        <v>31</v>
      </c>
      <c r="B20" s="59">
        <v>2000000000</v>
      </c>
      <c r="C20" s="59"/>
      <c r="D20" s="42"/>
      <c r="E20" s="6"/>
    </row>
    <row r="21" spans="1:5" s="25" customFormat="1" ht="11.25" customHeight="1">
      <c r="A21" s="56" t="s">
        <v>32</v>
      </c>
      <c r="B21" s="59"/>
      <c r="C21" s="59"/>
      <c r="D21" s="44"/>
      <c r="E21" s="24"/>
    </row>
    <row r="22" spans="1:5" s="43" customFormat="1" ht="11.25" customHeight="1">
      <c r="A22" s="55" t="s">
        <v>33</v>
      </c>
      <c r="B22" s="59">
        <v>1000000000</v>
      </c>
      <c r="C22" s="59"/>
      <c r="D22" s="42"/>
      <c r="E22" s="6"/>
    </row>
    <row r="23" spans="1:5" s="25" customFormat="1" ht="11.25" customHeight="1">
      <c r="A23" s="55" t="s">
        <v>32</v>
      </c>
      <c r="B23" s="59"/>
      <c r="C23" s="59"/>
      <c r="D23" s="44"/>
      <c r="E23" s="24"/>
    </row>
    <row r="24" spans="1:5" s="4" customFormat="1" ht="11.25" customHeight="1">
      <c r="A24" s="55" t="s">
        <v>34</v>
      </c>
      <c r="B24" s="59">
        <v>5300000000</v>
      </c>
      <c r="C24" s="59"/>
      <c r="D24" s="42"/>
      <c r="E24" s="6"/>
    </row>
    <row r="25" spans="1:5" s="25" customFormat="1" ht="11.25" customHeight="1">
      <c r="A25" s="55" t="s">
        <v>32</v>
      </c>
      <c r="B25" s="59"/>
      <c r="C25" s="59"/>
      <c r="D25" s="44"/>
      <c r="E25" s="24"/>
    </row>
    <row r="26" spans="1:4" ht="11.25" customHeight="1">
      <c r="A26" s="55" t="s">
        <v>35</v>
      </c>
      <c r="B26" s="59">
        <v>46439849303</v>
      </c>
      <c r="C26" s="61"/>
      <c r="D26" s="48"/>
    </row>
    <row r="27" spans="1:4" ht="11.25" customHeight="1">
      <c r="A27" s="55" t="s">
        <v>32</v>
      </c>
      <c r="B27" s="61"/>
      <c r="C27" s="61"/>
      <c r="D27" s="48"/>
    </row>
    <row r="28" spans="1:5" s="43" customFormat="1" ht="11.25" customHeight="1">
      <c r="A28" s="55" t="s">
        <v>36</v>
      </c>
      <c r="B28" s="59">
        <v>13000000000</v>
      </c>
      <c r="C28" s="59"/>
      <c r="D28" s="42"/>
      <c r="E28" s="6"/>
    </row>
    <row r="29" spans="1:5" s="25" customFormat="1" ht="11.25" customHeight="1">
      <c r="A29" s="55" t="s">
        <v>32</v>
      </c>
      <c r="B29" s="59"/>
      <c r="C29" s="59"/>
      <c r="D29" s="44"/>
      <c r="E29" s="24"/>
    </row>
    <row r="30" spans="1:5" s="43" customFormat="1" ht="11.25" customHeight="1">
      <c r="A30" s="55" t="s">
        <v>37</v>
      </c>
      <c r="B30" s="59">
        <v>7000000000</v>
      </c>
      <c r="C30" s="59"/>
      <c r="D30" s="42"/>
      <c r="E30" s="6"/>
    </row>
    <row r="31" spans="1:5" s="25" customFormat="1" ht="11.25" customHeight="1">
      <c r="A31" s="55" t="s">
        <v>32</v>
      </c>
      <c r="B31" s="59"/>
      <c r="C31" s="59"/>
      <c r="D31" s="44"/>
      <c r="E31" s="24"/>
    </row>
    <row r="32" spans="1:5" s="4" customFormat="1" ht="5.25" customHeight="1">
      <c r="A32" s="36"/>
      <c r="B32" s="60"/>
      <c r="C32" s="60"/>
      <c r="D32" s="42"/>
      <c r="E32" s="6"/>
    </row>
    <row r="33" spans="1:5" s="4" customFormat="1" ht="15" customHeight="1">
      <c r="A33" s="65" t="s">
        <v>41</v>
      </c>
      <c r="B33" s="60"/>
      <c r="C33" s="60">
        <f>B34</f>
        <v>36503616151</v>
      </c>
      <c r="D33" s="42"/>
      <c r="E33" s="6"/>
    </row>
    <row r="34" spans="1:5" s="4" customFormat="1" ht="12" customHeight="1">
      <c r="A34" s="57" t="s">
        <v>38</v>
      </c>
      <c r="B34" s="60">
        <v>36503616151</v>
      </c>
      <c r="C34" s="60"/>
      <c r="D34" s="42"/>
      <c r="E34" s="6"/>
    </row>
    <row r="35" spans="1:5" s="4" customFormat="1" ht="6" customHeight="1">
      <c r="A35" s="38"/>
      <c r="B35" s="60"/>
      <c r="C35" s="60"/>
      <c r="D35" s="42"/>
      <c r="E35" s="6"/>
    </row>
    <row r="36" spans="1:5" s="4" customFormat="1" ht="13.5" customHeight="1">
      <c r="A36" s="37" t="s">
        <v>9</v>
      </c>
      <c r="B36" s="60"/>
      <c r="C36" s="60"/>
      <c r="D36" s="41">
        <f>C37+C59+C61</f>
        <v>437708403432.99005</v>
      </c>
      <c r="E36" s="6"/>
    </row>
    <row r="37" spans="1:5" s="4" customFormat="1" ht="16.5" customHeight="1">
      <c r="A37" s="65" t="s">
        <v>42</v>
      </c>
      <c r="B37" s="60"/>
      <c r="C37" s="60">
        <f>SUM(B38:B58)</f>
        <v>370760672604</v>
      </c>
      <c r="D37" s="16"/>
      <c r="E37" s="6"/>
    </row>
    <row r="38" spans="1:5" s="47" customFormat="1" ht="11.25" customHeight="1">
      <c r="A38" s="67" t="s">
        <v>45</v>
      </c>
      <c r="B38" s="59">
        <v>40038087032</v>
      </c>
      <c r="C38" s="62"/>
      <c r="D38" s="45"/>
      <c r="E38" s="46"/>
    </row>
    <row r="39" spans="1:5" s="47" customFormat="1" ht="11.25" customHeight="1">
      <c r="A39" s="68" t="s">
        <v>46</v>
      </c>
      <c r="B39" s="59">
        <v>1344216950</v>
      </c>
      <c r="C39" s="62"/>
      <c r="D39" s="45"/>
      <c r="E39" s="46"/>
    </row>
    <row r="40" spans="1:5" s="47" customFormat="1" ht="11.25" customHeight="1">
      <c r="A40" s="68" t="s">
        <v>47</v>
      </c>
      <c r="B40" s="59">
        <v>660551654</v>
      </c>
      <c r="C40" s="62"/>
      <c r="D40" s="45"/>
      <c r="E40" s="46"/>
    </row>
    <row r="41" spans="1:5" s="47" customFormat="1" ht="11.25" customHeight="1">
      <c r="A41" s="67" t="s">
        <v>48</v>
      </c>
      <c r="B41" s="59">
        <v>13386462540</v>
      </c>
      <c r="C41" s="62"/>
      <c r="D41" s="45"/>
      <c r="E41" s="46"/>
    </row>
    <row r="42" spans="1:5" s="47" customFormat="1" ht="11.25" customHeight="1">
      <c r="A42" s="67" t="s">
        <v>49</v>
      </c>
      <c r="B42" s="59">
        <v>495159606</v>
      </c>
      <c r="C42" s="62"/>
      <c r="D42" s="45"/>
      <c r="E42" s="46"/>
    </row>
    <row r="43" spans="1:5" s="47" customFormat="1" ht="11.25" customHeight="1">
      <c r="A43" s="69" t="s">
        <v>50</v>
      </c>
      <c r="B43" s="59"/>
      <c r="C43" s="62"/>
      <c r="D43" s="45"/>
      <c r="E43" s="46"/>
    </row>
    <row r="44" spans="1:5" s="47" customFormat="1" ht="11.25" customHeight="1">
      <c r="A44" s="55" t="s">
        <v>51</v>
      </c>
      <c r="B44" s="59">
        <v>86467366</v>
      </c>
      <c r="C44" s="62"/>
      <c r="D44" s="45"/>
      <c r="E44" s="46"/>
    </row>
    <row r="45" spans="1:5" s="47" customFormat="1" ht="11.25" customHeight="1">
      <c r="A45" s="69" t="s">
        <v>52</v>
      </c>
      <c r="B45" s="59"/>
      <c r="C45" s="62"/>
      <c r="D45" s="45"/>
      <c r="E45" s="46"/>
    </row>
    <row r="46" spans="1:5" s="47" customFormat="1" ht="11.25" customHeight="1">
      <c r="A46" s="55" t="s">
        <v>53</v>
      </c>
      <c r="B46" s="59">
        <v>1885355976</v>
      </c>
      <c r="C46" s="62"/>
      <c r="D46" s="45"/>
      <c r="E46" s="46"/>
    </row>
    <row r="47" spans="1:5" s="47" customFormat="1" ht="11.25" customHeight="1">
      <c r="A47" s="55" t="s">
        <v>52</v>
      </c>
      <c r="B47" s="59"/>
      <c r="C47" s="62"/>
      <c r="D47" s="45"/>
      <c r="E47" s="46"/>
    </row>
    <row r="48" spans="1:5" s="47" customFormat="1" ht="11.25" customHeight="1">
      <c r="A48" s="55" t="s">
        <v>54</v>
      </c>
      <c r="B48" s="59">
        <v>4935504796</v>
      </c>
      <c r="C48" s="62"/>
      <c r="D48" s="45"/>
      <c r="E48" s="46"/>
    </row>
    <row r="49" spans="1:5" s="47" customFormat="1" ht="11.25" customHeight="1">
      <c r="A49" s="69" t="s">
        <v>52</v>
      </c>
      <c r="B49" s="59"/>
      <c r="C49" s="62"/>
      <c r="D49" s="45"/>
      <c r="E49" s="46"/>
    </row>
    <row r="50" spans="1:5" s="47" customFormat="1" ht="11.25" customHeight="1">
      <c r="A50" s="55" t="s">
        <v>55</v>
      </c>
      <c r="B50" s="59">
        <v>1738915204</v>
      </c>
      <c r="C50" s="62"/>
      <c r="D50" s="45"/>
      <c r="E50" s="46"/>
    </row>
    <row r="51" spans="1:5" s="47" customFormat="1" ht="11.25" customHeight="1">
      <c r="A51" s="69" t="s">
        <v>52</v>
      </c>
      <c r="B51" s="59"/>
      <c r="C51" s="62"/>
      <c r="D51" s="45"/>
      <c r="E51" s="46"/>
    </row>
    <row r="52" spans="1:5" s="47" customFormat="1" ht="11.25" customHeight="1">
      <c r="A52" s="55" t="s">
        <v>56</v>
      </c>
      <c r="B52" s="59">
        <v>32708535990</v>
      </c>
      <c r="C52" s="62"/>
      <c r="D52" s="45"/>
      <c r="E52" s="46"/>
    </row>
    <row r="53" spans="1:5" s="47" customFormat="1" ht="11.25" customHeight="1">
      <c r="A53" s="69" t="s">
        <v>57</v>
      </c>
      <c r="B53" s="59"/>
      <c r="C53" s="62"/>
      <c r="D53" s="45"/>
      <c r="E53" s="46"/>
    </row>
    <row r="54" spans="1:5" s="47" customFormat="1" ht="11.25" customHeight="1">
      <c r="A54" s="55" t="s">
        <v>58</v>
      </c>
      <c r="B54" s="59">
        <v>2152403420</v>
      </c>
      <c r="C54" s="62"/>
      <c r="D54" s="45"/>
      <c r="E54" s="46"/>
    </row>
    <row r="55" spans="1:5" s="47" customFormat="1" ht="11.25" customHeight="1">
      <c r="A55" s="69" t="s">
        <v>59</v>
      </c>
      <c r="B55" s="59"/>
      <c r="C55" s="62"/>
      <c r="D55" s="45"/>
      <c r="E55" s="46"/>
    </row>
    <row r="56" spans="1:5" s="47" customFormat="1" ht="11.25" customHeight="1">
      <c r="A56" s="69" t="s">
        <v>60</v>
      </c>
      <c r="B56" s="59">
        <v>121615509017</v>
      </c>
      <c r="C56" s="62"/>
      <c r="D56" s="45"/>
      <c r="E56" s="46"/>
    </row>
    <row r="57" spans="1:5" s="47" customFormat="1" ht="11.25" customHeight="1">
      <c r="A57" s="69" t="s">
        <v>61</v>
      </c>
      <c r="B57" s="59">
        <v>84713503053</v>
      </c>
      <c r="C57" s="62"/>
      <c r="D57" s="45"/>
      <c r="E57" s="46"/>
    </row>
    <row r="58" spans="1:5" s="47" customFormat="1" ht="11.25" customHeight="1">
      <c r="A58" s="56" t="s">
        <v>62</v>
      </c>
      <c r="B58" s="59">
        <v>65000000000</v>
      </c>
      <c r="C58" s="62"/>
      <c r="D58" s="45"/>
      <c r="E58" s="46"/>
    </row>
    <row r="59" spans="1:5" s="47" customFormat="1" ht="16.5" customHeight="1">
      <c r="A59" s="66" t="s">
        <v>43</v>
      </c>
      <c r="B59" s="62"/>
      <c r="C59" s="63">
        <f>B60</f>
        <v>26450034454.34</v>
      </c>
      <c r="D59" s="45"/>
      <c r="E59" s="46"/>
    </row>
    <row r="60" spans="1:5" s="47" customFormat="1" ht="11.25" customHeight="1">
      <c r="A60" s="58" t="s">
        <v>39</v>
      </c>
      <c r="B60" s="62">
        <f>26449803870.34+230584</f>
        <v>26450034454.34</v>
      </c>
      <c r="C60" s="62"/>
      <c r="D60" s="45"/>
      <c r="E60" s="46"/>
    </row>
    <row r="61" spans="1:5" s="47" customFormat="1" ht="16.5" customHeight="1">
      <c r="A61" s="66" t="s">
        <v>44</v>
      </c>
      <c r="B61" s="62"/>
      <c r="C61" s="62">
        <f>SUM(B62:B63)</f>
        <v>40497696374.65</v>
      </c>
      <c r="D61" s="45"/>
      <c r="E61" s="46"/>
    </row>
    <row r="62" spans="1:5" s="47" customFormat="1" ht="11.25" customHeight="1">
      <c r="A62" s="70" t="s">
        <v>63</v>
      </c>
      <c r="B62" s="62">
        <v>36752993056</v>
      </c>
      <c r="C62" s="62"/>
      <c r="D62" s="45"/>
      <c r="E62" s="46"/>
    </row>
    <row r="63" spans="1:7" s="47" customFormat="1" ht="11.25" customHeight="1">
      <c r="A63" s="70" t="s">
        <v>64</v>
      </c>
      <c r="B63" s="62">
        <v>3744703318.65</v>
      </c>
      <c r="C63" s="62"/>
      <c r="D63" s="45"/>
      <c r="E63" s="46"/>
      <c r="F63" s="52"/>
      <c r="G63" s="53"/>
    </row>
    <row r="64" spans="1:8" s="4" customFormat="1" ht="15" customHeight="1">
      <c r="A64" s="37" t="s">
        <v>17</v>
      </c>
      <c r="B64" s="16"/>
      <c r="C64" s="16"/>
      <c r="D64" s="41">
        <f>D6+D7-D36</f>
        <v>-93308455352.2901</v>
      </c>
      <c r="E64" s="26" t="s">
        <v>19</v>
      </c>
      <c r="F64" s="29"/>
      <c r="G64" s="28"/>
      <c r="H64" s="12" t="s">
        <v>7</v>
      </c>
    </row>
    <row r="65" spans="1:8" s="4" customFormat="1" ht="10.5" customHeight="1">
      <c r="A65" s="39"/>
      <c r="B65" s="14"/>
      <c r="C65" s="14"/>
      <c r="D65" s="14"/>
      <c r="E65" s="40" t="s">
        <v>12</v>
      </c>
      <c r="F65" s="51"/>
      <c r="G65" s="28" t="s">
        <v>7</v>
      </c>
      <c r="H65" s="12" t="s">
        <v>7</v>
      </c>
    </row>
    <row r="66" spans="1:8" s="4" customFormat="1" ht="10.5" customHeight="1">
      <c r="A66" s="39"/>
      <c r="B66" s="14"/>
      <c r="C66" s="14"/>
      <c r="D66" s="14"/>
      <c r="E66" s="54" t="s">
        <v>18</v>
      </c>
      <c r="F66" s="28"/>
      <c r="G66" s="28"/>
      <c r="H66" s="12"/>
    </row>
    <row r="67" spans="1:8" s="4" customFormat="1" ht="10.5" customHeight="1">
      <c r="A67" s="7"/>
      <c r="B67" s="9"/>
      <c r="C67" s="9"/>
      <c r="D67" s="9"/>
      <c r="E67" s="40" t="s">
        <v>13</v>
      </c>
      <c r="F67" s="30"/>
      <c r="G67" s="28"/>
      <c r="H67" s="12" t="s">
        <v>7</v>
      </c>
    </row>
    <row r="68" spans="1:8" s="4" customFormat="1" ht="12" customHeight="1" thickBot="1">
      <c r="A68" s="8"/>
      <c r="B68" s="10"/>
      <c r="C68" s="10"/>
      <c r="D68" s="10"/>
      <c r="E68" s="27" t="s">
        <v>11</v>
      </c>
      <c r="F68" s="31"/>
      <c r="G68" s="28"/>
      <c r="H68" s="12"/>
    </row>
    <row r="69" spans="4:7" ht="15">
      <c r="D69" s="23"/>
      <c r="F69" s="28"/>
      <c r="G69" s="12" t="s">
        <v>7</v>
      </c>
    </row>
    <row r="70" spans="4:6" ht="14.25">
      <c r="D70" s="35"/>
      <c r="F70" s="28"/>
    </row>
    <row r="72" ht="14.25"/>
    <row r="73" ht="14.25"/>
    <row r="74" ht="14.25"/>
    <row r="75" ht="14.25"/>
    <row r="76" ht="14.25"/>
    <row r="77" ht="14.25"/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5905511811023623" header="0.3937007874015748" footer="0.31496062992125984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</cp:lastModifiedBy>
  <cp:lastPrinted>2010-04-24T07:52:41Z</cp:lastPrinted>
  <dcterms:created xsi:type="dcterms:W3CDTF">1997-10-15T08:45:56Z</dcterms:created>
  <dcterms:modified xsi:type="dcterms:W3CDTF">2010-04-30T00:59:34Z</dcterms:modified>
  <cp:category/>
  <cp:version/>
  <cp:contentType/>
  <cp:contentStatus/>
</cp:coreProperties>
</file>