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635" yWindow="65521" windowWidth="7680" windowHeight="8310" activeTab="0"/>
  </bookViews>
  <sheets>
    <sheet name="現金收支表" sheetId="1" r:id="rId1"/>
  </sheets>
  <definedNames>
    <definedName name="_xlnm.Print_Area" localSheetId="0">'現金收支表'!$A$1:$D$140</definedName>
    <definedName name="_xlnm.Print_Titles" localSheetId="0">'現金收支表'!$1:$5</definedName>
  </definedNames>
  <calcPr fullCalcOnLoad="1"/>
</workbook>
</file>

<file path=xl/comments1.xml><?xml version="1.0" encoding="utf-8"?>
<comments xmlns="http://schemas.openxmlformats.org/spreadsheetml/2006/main">
  <authors>
    <author>林秀鈴</author>
  </authors>
  <commentList>
    <comment ref="C42" authorId="0">
      <text>
        <r>
          <rPr>
            <sz val="10"/>
            <rFont val="新細明體"/>
            <family val="1"/>
          </rPr>
          <t>即今年應付借款</t>
        </r>
        <r>
          <rPr>
            <sz val="10"/>
            <rFont val="Times New Roman"/>
            <family val="1"/>
          </rPr>
          <t>--</t>
        </r>
        <r>
          <rPr>
            <sz val="10"/>
            <rFont val="新細明體"/>
            <family val="1"/>
          </rPr>
          <t xml:space="preserve">短期借款之未償還數
減 上年度短期借款未償還數(可查平衡表)
</t>
        </r>
      </text>
    </comment>
  </commentList>
</comments>
</file>

<file path=xl/sharedStrings.xml><?xml version="1.0" encoding="utf-8"?>
<sst xmlns="http://schemas.openxmlformats.org/spreadsheetml/2006/main" count="176" uniqueCount="138">
  <si>
    <t xml:space="preserve">                    </t>
  </si>
  <si>
    <t xml:space="preserve"> 國務支出</t>
  </si>
  <si>
    <t xml:space="preserve"> 行政支出</t>
  </si>
  <si>
    <t xml:space="preserve"> 立法支出</t>
  </si>
  <si>
    <t xml:space="preserve"> 司法支出</t>
  </si>
  <si>
    <t xml:space="preserve"> 考試支出</t>
  </si>
  <si>
    <t xml:space="preserve"> 監察支出</t>
  </si>
  <si>
    <t xml:space="preserve"> 民政支出</t>
  </si>
  <si>
    <t xml:space="preserve"> 外交支出</t>
  </si>
  <si>
    <t xml:space="preserve"> 財務支出</t>
  </si>
  <si>
    <t xml:space="preserve"> 邊政支出</t>
  </si>
  <si>
    <t xml:space="preserve"> 僑務支出</t>
  </si>
  <si>
    <t xml:space="preserve"> 國防支出</t>
  </si>
  <si>
    <t xml:space="preserve"> 教育支出</t>
  </si>
  <si>
    <t xml:space="preserve"> 科學支出</t>
  </si>
  <si>
    <t xml:space="preserve"> 文化支出</t>
  </si>
  <si>
    <t xml:space="preserve"> 農業支出</t>
  </si>
  <si>
    <t xml:space="preserve"> 工業支出</t>
  </si>
  <si>
    <t xml:space="preserve"> 交通支出</t>
  </si>
  <si>
    <t xml:space="preserve"> 其他經濟服務支出</t>
  </si>
  <si>
    <t xml:space="preserve"> 社會保險支出</t>
  </si>
  <si>
    <t xml:space="preserve"> 社會救助支出</t>
  </si>
  <si>
    <t xml:space="preserve"> 福利服務支出</t>
  </si>
  <si>
    <t xml:space="preserve"> 國民就業支出</t>
  </si>
  <si>
    <t xml:space="preserve"> 醫療保健支出</t>
  </si>
  <si>
    <t xml:space="preserve"> 環境保護支出</t>
  </si>
  <si>
    <t xml:space="preserve"> 社區發展支出</t>
  </si>
  <si>
    <t xml:space="preserve"> 退休撫卹給付支出</t>
  </si>
  <si>
    <t xml:space="preserve"> 退休撫卹業務支出</t>
  </si>
  <si>
    <t xml:space="preserve"> 債務付息支出</t>
  </si>
  <si>
    <t xml:space="preserve"> 還本付息事務支出</t>
  </si>
  <si>
    <t xml:space="preserve"> 專案補助支出</t>
  </si>
  <si>
    <t xml:space="preserve"> 其他支出</t>
  </si>
  <si>
    <t>國務支出</t>
  </si>
  <si>
    <t>行政支出</t>
  </si>
  <si>
    <t>立法支出</t>
  </si>
  <si>
    <t>司法支出</t>
  </si>
  <si>
    <t>考試支出</t>
  </si>
  <si>
    <t>監察支出</t>
  </si>
  <si>
    <t>民政支出</t>
  </si>
  <si>
    <t>外交支出</t>
  </si>
  <si>
    <t>財務支出</t>
  </si>
  <si>
    <t>僑務支出</t>
  </si>
  <si>
    <t>國防支出</t>
  </si>
  <si>
    <t>教育支出</t>
  </si>
  <si>
    <t>科學支出</t>
  </si>
  <si>
    <t>文化支出</t>
  </si>
  <si>
    <t>農業支出</t>
  </si>
  <si>
    <t>工業支出</t>
  </si>
  <si>
    <t>交通支出</t>
  </si>
  <si>
    <t>其他經濟服務支出</t>
  </si>
  <si>
    <t>社會保險支出</t>
  </si>
  <si>
    <t>福利服務支出</t>
  </si>
  <si>
    <t>國民就業支出</t>
  </si>
  <si>
    <t>醫療保健支出</t>
  </si>
  <si>
    <t>環境保護支出</t>
  </si>
  <si>
    <t>中央政府總決算</t>
  </si>
  <si>
    <t>現  金  收  支  表</t>
  </si>
  <si>
    <t xml:space="preserve">小　　　　　計 </t>
  </si>
  <si>
    <t xml:space="preserve">合　　　　　計 </t>
  </si>
  <si>
    <t>總                       計</t>
  </si>
  <si>
    <t xml:space="preserve">收    項        </t>
  </si>
  <si>
    <t>上期結存</t>
  </si>
  <si>
    <t xml:space="preserve"> </t>
  </si>
  <si>
    <t>各機關結存</t>
  </si>
  <si>
    <t>有價證券</t>
  </si>
  <si>
    <t>本期收入</t>
  </si>
  <si>
    <t>稅課收入</t>
  </si>
  <si>
    <t>罰款及賠償收入</t>
  </si>
  <si>
    <t>規費收入</t>
  </si>
  <si>
    <t>財產收入</t>
  </si>
  <si>
    <t>營業盈餘及事業收入</t>
  </si>
  <si>
    <t>捐獻及贈與收入</t>
  </si>
  <si>
    <t>其他收入</t>
  </si>
  <si>
    <t>暫收款</t>
  </si>
  <si>
    <t>代收款</t>
  </si>
  <si>
    <t>保管款</t>
  </si>
  <si>
    <t>預收款</t>
  </si>
  <si>
    <t>修正增減數</t>
  </si>
  <si>
    <t xml:space="preserve">審計部修正上年度決算淨減列歲出實現數   </t>
  </si>
  <si>
    <t>收     項     合     計</t>
  </si>
  <si>
    <t>本期支出</t>
  </si>
  <si>
    <t>押金</t>
  </si>
  <si>
    <t>暫付款</t>
  </si>
  <si>
    <t>材料</t>
  </si>
  <si>
    <t>退還以前年度歲入</t>
  </si>
  <si>
    <t>本期結存</t>
  </si>
  <si>
    <t>國庫結存</t>
  </si>
  <si>
    <t>付     項     合     計</t>
  </si>
  <si>
    <t>單位：新臺幣元</t>
  </si>
  <si>
    <t xml:space="preserve">歲入實現數─本年度部分    </t>
  </si>
  <si>
    <t xml:space="preserve">歲入實現數─以前年度部分  </t>
  </si>
  <si>
    <t>債務之舉借</t>
  </si>
  <si>
    <t>收回剔除經費</t>
  </si>
  <si>
    <t>特種基金保管款</t>
  </si>
  <si>
    <t>短期借款</t>
  </si>
  <si>
    <t xml:space="preserve">歲出實現數─本年度部分    </t>
  </si>
  <si>
    <t xml:space="preserve">歲出實現數─以前年度部分      </t>
  </si>
  <si>
    <t>債務之償還</t>
  </si>
  <si>
    <t>擴大公共建設投資計畫特別決算（97年度）</t>
  </si>
  <si>
    <t>振興經濟擴大公共建設特別決算（98年度）</t>
  </si>
  <si>
    <t>國軍老舊眷村改建特別決算以前年度收入</t>
  </si>
  <si>
    <t xml:space="preserve">審計部修正上年度決算淨增列歲入實現數 </t>
  </si>
  <si>
    <r>
      <t>項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1"/>
      </rPr>
      <t>目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 xml:space="preserve">及    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 xml:space="preserve">摘    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 xml:space="preserve">要 </t>
    </r>
  </si>
  <si>
    <r>
      <t>金</t>
    </r>
    <r>
      <rPr>
        <sz val="12"/>
        <rFont val="Times New Roman"/>
        <family val="1"/>
      </rPr>
      <t xml:space="preserve">                                                                      </t>
    </r>
    <r>
      <rPr>
        <sz val="12"/>
        <rFont val="新細明體"/>
        <family val="1"/>
      </rPr>
      <t>額</t>
    </r>
  </si>
  <si>
    <r>
      <t>國庫結存</t>
    </r>
  </si>
  <si>
    <t>罰款及賠償收入</t>
  </si>
  <si>
    <t>國防部所屬補列押金</t>
  </si>
  <si>
    <r>
      <t>付</t>
    </r>
    <r>
      <rPr>
        <b/>
        <sz val="14"/>
        <rFont val="Times New Roman"/>
        <family val="1"/>
      </rPr>
      <t xml:space="preserve">    </t>
    </r>
    <r>
      <rPr>
        <b/>
        <sz val="14"/>
        <rFont val="華康中黑體(P)"/>
        <family val="1"/>
      </rPr>
      <t>項</t>
    </r>
  </si>
  <si>
    <t>退休撫卹業務支出</t>
  </si>
  <si>
    <r>
      <t>振興經濟擴大公共建設特別決算（9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年度）收入</t>
    </r>
  </si>
  <si>
    <t>易淹水地區水患治理計畫第2期特別決算收入</t>
  </si>
  <si>
    <t>總決算－以前年度</t>
  </si>
  <si>
    <r>
      <t>振興經濟擴大公共建設特別決算（9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年度）</t>
    </r>
  </si>
  <si>
    <t>易淹水地區水患治理計畫第2期特別決算</t>
  </si>
  <si>
    <t>總決算－本年度</t>
  </si>
  <si>
    <t xml:space="preserve">財政部五區國稅局註銷歲入待納庫款    </t>
  </si>
  <si>
    <t xml:space="preserve">臺北市國稅局、臺灣省中區國稅局及所屬增列歲入待納庫款    </t>
  </si>
  <si>
    <r>
      <t xml:space="preserve">      </t>
    </r>
    <r>
      <rPr>
        <sz val="12"/>
        <rFont val="新細明體"/>
        <family val="1"/>
      </rP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99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度</t>
    </r>
  </si>
  <si>
    <t xml:space="preserve">外交部及勞工委員會註銷押金                              </t>
  </si>
  <si>
    <t xml:space="preserve">國軍退除役官兵輔導委員會註銷應收剔除經費                </t>
  </si>
  <si>
    <t xml:space="preserve">原住民族委員會、內政部、消防署、外交部及觀光局註銷經費賸餘待納庫款                                </t>
  </si>
  <si>
    <t>專案補助支出</t>
  </si>
  <si>
    <t>國軍老舊眷村改建特別決算以前年度支出</t>
  </si>
  <si>
    <r>
      <t>各機關結存</t>
    </r>
    <r>
      <rPr>
        <sz val="12"/>
        <rFont val="新細明體"/>
        <family val="1"/>
      </rPr>
      <t xml:space="preserve"> (註1)</t>
    </r>
  </si>
  <si>
    <r>
      <t>有價證券</t>
    </r>
    <r>
      <rPr>
        <sz val="12"/>
        <rFont val="新細明體"/>
        <family val="1"/>
      </rPr>
      <t xml:space="preserve"> (註2)</t>
    </r>
  </si>
  <si>
    <t>擴大公共建設投資計畫特別決算
（94年度）以前年度支出</t>
  </si>
  <si>
    <t>基隆河整體治理計畫（前期計畫）特別決算以前年度支出</t>
  </si>
  <si>
    <t>擴大公共建設投資計畫特別決算
（95年度）以前年度支出</t>
  </si>
  <si>
    <t>易淹水地區水患治理計畫第1期
特別決算以前年度支出</t>
  </si>
  <si>
    <t>擴大公共建設投資計畫特別決算
（96年度）以前年度支出</t>
  </si>
  <si>
    <t>擴大公共建設投資計畫特別決算
（97年度）以前年度支出</t>
  </si>
  <si>
    <t>石門水庫及其集水區整治計畫第
1期特別決算以前年度支出</t>
  </si>
  <si>
    <t>振興經濟擴大公共建設特別決算
（98年度）以前年度支出</t>
  </si>
  <si>
    <t>振興經濟擴大公共建設特別決算
（99年度）支出</t>
  </si>
  <si>
    <t>易淹水地區水患治理計畫第2期
特別決算支出</t>
  </si>
  <si>
    <t>短期借款</t>
  </si>
  <si>
    <t>國庫券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</si>
</sst>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[Red]\-#,##0.00;&quot;…&quot;"/>
    <numFmt numFmtId="178" formatCode="0.00_);[Red]\(0.00\)"/>
    <numFmt numFmtId="179" formatCode="0.000000000_);[Red]\(0.000000000\)"/>
    <numFmt numFmtId="180" formatCode="#,##0.00_);[Red]\(#,##0.00\)"/>
    <numFmt numFmtId="181" formatCode="0.000_);[Red]\(0.000\)"/>
    <numFmt numFmtId="182" formatCode="#,##0.00;\-#,##0.00;&quot;…&quot;"/>
    <numFmt numFmtId="183" formatCode="#,##0.00_ ;[Red]\-#,##0.00\ "/>
  </numFmts>
  <fonts count="15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sz val="14"/>
      <name val="華康中黑體(P)"/>
      <family val="1"/>
    </font>
    <font>
      <b/>
      <sz val="14"/>
      <name val="Times New Roman"/>
      <family val="1"/>
    </font>
    <font>
      <b/>
      <u val="single"/>
      <sz val="20"/>
      <name val="細明體"/>
      <family val="3"/>
    </font>
    <font>
      <b/>
      <sz val="12"/>
      <name val="新細明體"/>
      <family val="1"/>
    </font>
    <font>
      <sz val="11"/>
      <name val="新細明體"/>
      <family val="1"/>
    </font>
    <font>
      <b/>
      <sz val="14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b/>
      <u val="single"/>
      <sz val="24"/>
      <name val="細明體"/>
      <family val="3"/>
    </font>
    <font>
      <sz val="12"/>
      <name val="細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Alignment="1">
      <alignment/>
    </xf>
    <xf numFmtId="177" fontId="1" fillId="0" borderId="0" xfId="0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177" fontId="1" fillId="0" borderId="3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vertical="center"/>
    </xf>
    <xf numFmtId="0" fontId="9" fillId="0" borderId="5" xfId="0" applyFont="1" applyBorder="1" applyAlignment="1" quotePrefix="1">
      <alignment horizontal="center"/>
    </xf>
    <xf numFmtId="177" fontId="1" fillId="0" borderId="3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4" fillId="0" borderId="6" xfId="0" applyFont="1" applyBorder="1" applyAlignment="1" quotePrefix="1">
      <alignment horizontal="left" vertical="center"/>
    </xf>
    <xf numFmtId="177" fontId="3" fillId="0" borderId="7" xfId="0" applyNumberFormat="1" applyFont="1" applyBorder="1" applyAlignment="1">
      <alignment vertical="center"/>
    </xf>
    <xf numFmtId="177" fontId="1" fillId="0" borderId="7" xfId="0" applyNumberFormat="1" applyFont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0" fontId="9" fillId="0" borderId="9" xfId="0" applyFont="1" applyBorder="1" applyAlignment="1">
      <alignment horizontal="left" vertical="center" indent="1"/>
    </xf>
    <xf numFmtId="177" fontId="3" fillId="0" borderId="3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43" fontId="10" fillId="0" borderId="0" xfId="15" applyFont="1" applyAlignment="1">
      <alignment/>
    </xf>
    <xf numFmtId="182" fontId="1" fillId="0" borderId="3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177" fontId="13" fillId="0" borderId="4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/>
    </xf>
    <xf numFmtId="177" fontId="3" fillId="0" borderId="1" xfId="0" applyNumberFormat="1" applyFont="1" applyFill="1" applyBorder="1" applyAlignment="1">
      <alignment/>
    </xf>
    <xf numFmtId="177" fontId="3" fillId="0" borderId="1" xfId="0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177" fontId="1" fillId="0" borderId="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indent="2"/>
    </xf>
    <xf numFmtId="0" fontId="0" fillId="0" borderId="9" xfId="0" applyFont="1" applyBorder="1" applyAlignment="1" quotePrefix="1">
      <alignment horizontal="left" vertical="center" indent="2"/>
    </xf>
    <xf numFmtId="0" fontId="0" fillId="0" borderId="9" xfId="0" applyFont="1" applyBorder="1" applyAlignment="1" quotePrefix="1">
      <alignment horizontal="left" vertical="center" indent="3"/>
    </xf>
    <xf numFmtId="0" fontId="0" fillId="0" borderId="9" xfId="0" applyFont="1" applyBorder="1" applyAlignment="1">
      <alignment horizontal="left" vertical="center" indent="3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5" xfId="0" applyFont="1" applyBorder="1" applyAlignment="1" quotePrefix="1">
      <alignment horizontal="left" vertical="center" indent="3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43" fontId="0" fillId="0" borderId="0" xfId="15" applyFont="1" applyAlignment="1">
      <alignment/>
    </xf>
    <xf numFmtId="176" fontId="0" fillId="0" borderId="0" xfId="15" applyNumberFormat="1" applyFont="1" applyAlignment="1">
      <alignment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43" fontId="0" fillId="0" borderId="0" xfId="15" applyFont="1" applyAlignment="1">
      <alignment/>
    </xf>
    <xf numFmtId="43" fontId="0" fillId="0" borderId="0" xfId="15" applyFont="1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0" xfId="15" applyFont="1" applyBorder="1" applyAlignment="1">
      <alignment vertical="top"/>
    </xf>
    <xf numFmtId="43" fontId="0" fillId="0" borderId="0" xfId="15" applyFont="1" applyFill="1" applyBorder="1" applyAlignment="1">
      <alignment vertical="top"/>
    </xf>
    <xf numFmtId="43" fontId="0" fillId="0" borderId="0" xfId="15" applyFont="1" applyFill="1" applyAlignment="1">
      <alignment/>
    </xf>
    <xf numFmtId="43" fontId="7" fillId="0" borderId="0" xfId="15" applyFont="1" applyAlignment="1">
      <alignment/>
    </xf>
    <xf numFmtId="177" fontId="1" fillId="0" borderId="4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43" fontId="0" fillId="0" borderId="0" xfId="15" applyFont="1" applyBorder="1" applyAlignment="1">
      <alignment horizontal="right"/>
    </xf>
    <xf numFmtId="177" fontId="1" fillId="0" borderId="0" xfId="0" applyNumberFormat="1" applyFont="1" applyBorder="1" applyAlignment="1">
      <alignment horizontal="right" vertical="center"/>
    </xf>
    <xf numFmtId="177" fontId="1" fillId="0" borderId="3" xfId="0" applyNumberFormat="1" applyFont="1" applyFill="1" applyBorder="1" applyAlignment="1">
      <alignment vertical="top"/>
    </xf>
    <xf numFmtId="182" fontId="1" fillId="0" borderId="3" xfId="0" applyNumberFormat="1" applyFont="1" applyBorder="1" applyAlignment="1">
      <alignment vertical="top"/>
    </xf>
    <xf numFmtId="177" fontId="1" fillId="0" borderId="3" xfId="0" applyNumberFormat="1" applyFont="1" applyBorder="1" applyAlignment="1">
      <alignment vertical="top"/>
    </xf>
    <xf numFmtId="0" fontId="0" fillId="0" borderId="9" xfId="0" applyFont="1" applyBorder="1" applyAlignment="1">
      <alignment horizontal="left" vertical="top" wrapText="1" indent="3"/>
    </xf>
    <xf numFmtId="0" fontId="0" fillId="0" borderId="5" xfId="0" applyFont="1" applyBorder="1" applyAlignment="1">
      <alignment horizontal="left" vertical="top" wrapText="1" indent="3"/>
    </xf>
    <xf numFmtId="0" fontId="0" fillId="0" borderId="9" xfId="0" applyFont="1" applyBorder="1" applyAlignment="1">
      <alignment horizontal="left" vertical="center" wrapText="1" indent="2"/>
    </xf>
    <xf numFmtId="0" fontId="0" fillId="0" borderId="9" xfId="0" applyFont="1" applyBorder="1" applyAlignment="1">
      <alignment horizontal="left" vertical="top" wrapText="1" indent="2"/>
    </xf>
    <xf numFmtId="0" fontId="0" fillId="0" borderId="9" xfId="0" applyFont="1" applyBorder="1" applyAlignment="1" quotePrefix="1">
      <alignment horizontal="left" vertical="top" indent="2"/>
    </xf>
    <xf numFmtId="0" fontId="0" fillId="0" borderId="9" xfId="0" applyFont="1" applyFill="1" applyBorder="1" applyAlignment="1">
      <alignment horizontal="left" vertical="top" indent="2"/>
    </xf>
    <xf numFmtId="0" fontId="0" fillId="0" borderId="9" xfId="0" applyFont="1" applyBorder="1" applyAlignment="1">
      <alignment horizontal="left" vertical="top" indent="2"/>
    </xf>
    <xf numFmtId="43" fontId="0" fillId="0" borderId="0" xfId="15" applyFont="1" applyBorder="1" applyAlignment="1">
      <alignment horizontal="right" vertical="top"/>
    </xf>
    <xf numFmtId="177" fontId="0" fillId="0" borderId="0" xfId="0" applyNumberFormat="1" applyFont="1" applyBorder="1" applyAlignment="1">
      <alignment vertical="top"/>
    </xf>
    <xf numFmtId="43" fontId="0" fillId="0" borderId="0" xfId="15" applyFont="1" applyAlignment="1">
      <alignment horizontal="right" vertical="top"/>
    </xf>
    <xf numFmtId="0" fontId="0" fillId="0" borderId="0" xfId="0" applyFont="1" applyAlignment="1">
      <alignment vertical="top"/>
    </xf>
    <xf numFmtId="43" fontId="0" fillId="0" borderId="0" xfId="15" applyFont="1" applyAlignment="1">
      <alignment vertical="top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vertical="center" wrapText="1" indent="2"/>
    </xf>
    <xf numFmtId="177" fontId="1" fillId="0" borderId="14" xfId="0" applyNumberFormat="1" applyFont="1" applyFill="1" applyBorder="1" applyAlignment="1">
      <alignment vertical="top"/>
    </xf>
    <xf numFmtId="177" fontId="1" fillId="0" borderId="15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top"/>
    </xf>
    <xf numFmtId="182" fontId="1" fillId="0" borderId="3" xfId="0" applyNumberFormat="1" applyFont="1" applyFill="1" applyBorder="1" applyAlignment="1">
      <alignment vertical="top"/>
    </xf>
    <xf numFmtId="0" fontId="0" fillId="0" borderId="9" xfId="0" applyFont="1" applyBorder="1" applyAlignment="1">
      <alignment horizontal="left" vertical="center" indent="2"/>
    </xf>
    <xf numFmtId="0" fontId="0" fillId="0" borderId="9" xfId="0" applyFont="1" applyBorder="1" applyAlignment="1">
      <alignment horizontal="left" vertical="top" wrapText="1" indent="2"/>
    </xf>
    <xf numFmtId="0" fontId="0" fillId="0" borderId="5" xfId="0" applyFont="1" applyBorder="1" applyAlignment="1">
      <alignment horizontal="left" vertical="top" wrapText="1" indent="2"/>
    </xf>
    <xf numFmtId="177" fontId="1" fillId="0" borderId="1" xfId="0" applyNumberFormat="1" applyFont="1" applyBorder="1" applyAlignment="1">
      <alignment vertical="top"/>
    </xf>
    <xf numFmtId="0" fontId="0" fillId="0" borderId="9" xfId="0" applyFont="1" applyBorder="1" applyAlignment="1" quotePrefix="1">
      <alignment horizontal="left" vertical="top" indent="2"/>
    </xf>
    <xf numFmtId="0" fontId="0" fillId="0" borderId="9" xfId="0" applyFont="1" applyFill="1" applyBorder="1" applyAlignment="1" quotePrefix="1">
      <alignment horizontal="left" vertical="top" indent="2"/>
    </xf>
    <xf numFmtId="0" fontId="0" fillId="0" borderId="9" xfId="0" applyFont="1" applyBorder="1" applyAlignment="1" quotePrefix="1">
      <alignment horizontal="left" vertical="center" indent="2"/>
    </xf>
    <xf numFmtId="0" fontId="0" fillId="0" borderId="9" xfId="0" applyFont="1" applyBorder="1" applyAlignment="1" quotePrefix="1">
      <alignment horizontal="left" vertical="top" wrapText="1" indent="3"/>
    </xf>
    <xf numFmtId="0" fontId="0" fillId="0" borderId="9" xfId="0" applyFont="1" applyFill="1" applyBorder="1" applyAlignment="1" quotePrefix="1">
      <alignment horizontal="left" vertical="top" wrapText="1" indent="3"/>
    </xf>
    <xf numFmtId="0" fontId="0" fillId="0" borderId="9" xfId="0" applyFont="1" applyFill="1" applyBorder="1" applyAlignment="1">
      <alignment horizontal="left" vertical="top" wrapText="1" indent="3"/>
    </xf>
    <xf numFmtId="49" fontId="0" fillId="0" borderId="9" xfId="0" applyNumberFormat="1" applyFont="1" applyFill="1" applyBorder="1" applyAlignment="1">
      <alignment horizontal="left" vertical="top" wrapText="1" indent="3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138</xdr:row>
      <xdr:rowOff>47625</xdr:rowOff>
    </xdr:from>
    <xdr:ext cx="7239000" cy="723900"/>
    <xdr:sp>
      <xdr:nvSpPr>
        <xdr:cNvPr id="1" name="TextBox 1"/>
        <xdr:cNvSpPr txBox="1">
          <a:spLocks noChangeArrowheads="1"/>
        </xdr:cNvSpPr>
      </xdr:nvSpPr>
      <xdr:spPr>
        <a:xfrm>
          <a:off x="0" y="45348525"/>
          <a:ext cx="72390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註：1.各機關結存186,335,369,407.56元，係各機關歲入結存231,770,852,138.94元，加各機關經費結存84,707,678,835.81元，
           扣減存放國庫存款戶130,143,161,567.19元後之數額。
        2.有價證券54,549,559,494元，加計應收性質之有價證券36,342,391元，合共54,585,901,885元，與平衡表「有價證券」
           金額一致。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showGridLines="0" tabSelected="1" zoomScale="90" zoomScaleNormal="90" zoomScaleSheetLayoutView="75" workbookViewId="0" topLeftCell="A1">
      <selection activeCell="C40" sqref="C40"/>
    </sheetView>
  </sheetViews>
  <sheetFormatPr defaultColWidth="9.00390625" defaultRowHeight="16.5"/>
  <cols>
    <col min="1" max="1" width="34.375" style="32" customWidth="1"/>
    <col min="2" max="2" width="20.00390625" style="32" customWidth="1"/>
    <col min="3" max="3" width="19.75390625" style="32" customWidth="1"/>
    <col min="4" max="4" width="20.625" style="32" customWidth="1"/>
    <col min="5" max="5" width="5.50390625" style="53" customWidth="1"/>
    <col min="6" max="6" width="19.75390625" style="32" customWidth="1"/>
    <col min="7" max="7" width="15.375" style="32" customWidth="1"/>
    <col min="8" max="8" width="22.625" style="32" customWidth="1"/>
    <col min="9" max="9" width="18.625" style="32" customWidth="1"/>
    <col min="10" max="16384" width="9.00390625" style="32" customWidth="1"/>
  </cols>
  <sheetData>
    <row r="1" spans="1:4" ht="27.75">
      <c r="A1" s="99" t="s">
        <v>56</v>
      </c>
      <c r="B1" s="99"/>
      <c r="C1" s="99"/>
      <c r="D1" s="99"/>
    </row>
    <row r="2" spans="1:4" ht="32.25">
      <c r="A2" s="100" t="s">
        <v>57</v>
      </c>
      <c r="B2" s="100"/>
      <c r="C2" s="100"/>
      <c r="D2" s="100"/>
    </row>
    <row r="3" spans="2:4" ht="24" customHeight="1" thickBot="1">
      <c r="B3" s="24" t="s">
        <v>118</v>
      </c>
      <c r="C3" s="33"/>
      <c r="D3" s="25" t="s">
        <v>89</v>
      </c>
    </row>
    <row r="4" spans="1:5" s="34" customFormat="1" ht="25.5" customHeight="1">
      <c r="A4" s="97" t="s">
        <v>103</v>
      </c>
      <c r="B4" s="101" t="s">
        <v>104</v>
      </c>
      <c r="C4" s="102"/>
      <c r="D4" s="102"/>
      <c r="E4" s="49"/>
    </row>
    <row r="5" spans="1:4" ht="25.5" customHeight="1">
      <c r="A5" s="98"/>
      <c r="B5" s="35" t="s">
        <v>58</v>
      </c>
      <c r="C5" s="35" t="s">
        <v>59</v>
      </c>
      <c r="D5" s="36" t="s">
        <v>60</v>
      </c>
    </row>
    <row r="6" spans="1:4" ht="27" customHeight="1">
      <c r="A6" s="11" t="s">
        <v>61</v>
      </c>
      <c r="B6" s="12"/>
      <c r="C6" s="13" t="s">
        <v>0</v>
      </c>
      <c r="D6" s="14"/>
    </row>
    <row r="7" spans="1:4" ht="27" customHeight="1">
      <c r="A7" s="15" t="s">
        <v>62</v>
      </c>
      <c r="B7" s="16" t="s">
        <v>63</v>
      </c>
      <c r="C7" s="16" t="s">
        <v>63</v>
      </c>
      <c r="D7" s="17">
        <f>SUM(C8:C10)</f>
        <v>311038315867.16003</v>
      </c>
    </row>
    <row r="8" spans="1:4" ht="19.5" customHeight="1">
      <c r="A8" s="37" t="s">
        <v>105</v>
      </c>
      <c r="B8" s="5" t="s">
        <v>0</v>
      </c>
      <c r="C8" s="5">
        <v>88850562657.06</v>
      </c>
      <c r="D8" s="6"/>
    </row>
    <row r="9" spans="1:4" ht="19.5" customHeight="1">
      <c r="A9" s="37" t="s">
        <v>64</v>
      </c>
      <c r="B9" s="5" t="s">
        <v>0</v>
      </c>
      <c r="C9" s="5">
        <v>171231155718.1</v>
      </c>
      <c r="D9" s="6"/>
    </row>
    <row r="10" spans="1:4" ht="19.5" customHeight="1">
      <c r="A10" s="38" t="s">
        <v>65</v>
      </c>
      <c r="B10" s="5" t="s">
        <v>0</v>
      </c>
      <c r="C10" s="5">
        <v>50956597492</v>
      </c>
      <c r="D10" s="6"/>
    </row>
    <row r="11" spans="1:4" ht="27" customHeight="1">
      <c r="A11" s="15" t="s">
        <v>66</v>
      </c>
      <c r="B11" s="16" t="s">
        <v>0</v>
      </c>
      <c r="C11" s="16" t="s">
        <v>0</v>
      </c>
      <c r="D11" s="17">
        <f>SUM(C12:C53)</f>
        <v>1988583634381.04</v>
      </c>
    </row>
    <row r="12" spans="1:4" ht="30" customHeight="1">
      <c r="A12" s="38" t="s">
        <v>90</v>
      </c>
      <c r="B12" s="5" t="s">
        <v>0</v>
      </c>
      <c r="C12" s="5">
        <f>SUM(B13:B19)</f>
        <v>1477093429681.33</v>
      </c>
      <c r="D12" s="6"/>
    </row>
    <row r="13" spans="1:4" ht="21" customHeight="1">
      <c r="A13" s="39" t="s">
        <v>67</v>
      </c>
      <c r="B13" s="5">
        <v>1082412257728</v>
      </c>
      <c r="C13" s="5" t="s">
        <v>0</v>
      </c>
      <c r="D13" s="6"/>
    </row>
    <row r="14" spans="1:4" ht="21" customHeight="1">
      <c r="A14" s="39" t="s">
        <v>68</v>
      </c>
      <c r="B14" s="5">
        <v>24181881144</v>
      </c>
      <c r="C14" s="5" t="s">
        <v>0</v>
      </c>
      <c r="D14" s="6"/>
    </row>
    <row r="15" spans="1:4" ht="21" customHeight="1">
      <c r="A15" s="39" t="s">
        <v>69</v>
      </c>
      <c r="B15" s="8">
        <v>55144374405.5</v>
      </c>
      <c r="C15" s="5" t="s">
        <v>0</v>
      </c>
      <c r="D15" s="6"/>
    </row>
    <row r="16" spans="1:4" ht="21" customHeight="1">
      <c r="A16" s="39" t="s">
        <v>70</v>
      </c>
      <c r="B16" s="8">
        <v>44844730201</v>
      </c>
      <c r="C16" s="5" t="s">
        <v>0</v>
      </c>
      <c r="D16" s="6"/>
    </row>
    <row r="17" spans="1:4" ht="21" customHeight="1">
      <c r="A17" s="39" t="s">
        <v>71</v>
      </c>
      <c r="B17" s="8">
        <v>249301792608</v>
      </c>
      <c r="C17" s="5" t="s">
        <v>0</v>
      </c>
      <c r="D17" s="6"/>
    </row>
    <row r="18" spans="1:4" ht="21" customHeight="1">
      <c r="A18" s="39" t="s">
        <v>72</v>
      </c>
      <c r="B18" s="8">
        <v>252049853</v>
      </c>
      <c r="C18" s="5" t="s">
        <v>0</v>
      </c>
      <c r="D18" s="6"/>
    </row>
    <row r="19" spans="1:4" ht="21" customHeight="1">
      <c r="A19" s="39" t="s">
        <v>73</v>
      </c>
      <c r="B19" s="8">
        <v>20956343741.83</v>
      </c>
      <c r="C19" s="5"/>
      <c r="D19" s="6"/>
    </row>
    <row r="20" spans="1:4" ht="30" customHeight="1">
      <c r="A20" s="38" t="s">
        <v>91</v>
      </c>
      <c r="B20" s="8"/>
      <c r="C20" s="5">
        <f>SUM(B21:B25)</f>
        <v>26287062680.34</v>
      </c>
      <c r="D20" s="6"/>
    </row>
    <row r="21" spans="1:4" ht="20.25" customHeight="1">
      <c r="A21" s="40" t="s">
        <v>106</v>
      </c>
      <c r="B21" s="8">
        <v>753868870</v>
      </c>
      <c r="C21" s="5"/>
      <c r="D21" s="6"/>
    </row>
    <row r="22" spans="1:4" ht="20.25" customHeight="1">
      <c r="A22" s="40" t="s">
        <v>69</v>
      </c>
      <c r="B22" s="8">
        <v>811462744</v>
      </c>
      <c r="C22" s="5"/>
      <c r="D22" s="6"/>
    </row>
    <row r="23" spans="1:4" ht="20.25" customHeight="1">
      <c r="A23" s="39" t="s">
        <v>70</v>
      </c>
      <c r="B23" s="8">
        <v>2238868871.85</v>
      </c>
      <c r="C23" s="5"/>
      <c r="D23" s="6"/>
    </row>
    <row r="24" spans="1:4" ht="20.25" customHeight="1">
      <c r="A24" s="39" t="s">
        <v>71</v>
      </c>
      <c r="B24" s="83">
        <v>22357841456.49</v>
      </c>
      <c r="C24" s="5" t="s">
        <v>0</v>
      </c>
      <c r="D24" s="18"/>
    </row>
    <row r="25" spans="1:4" ht="20.25" customHeight="1">
      <c r="A25" s="39" t="s">
        <v>73</v>
      </c>
      <c r="B25" s="8">
        <v>125020738</v>
      </c>
      <c r="C25" s="5"/>
      <c r="D25" s="6"/>
    </row>
    <row r="26" spans="1:5" s="41" customFormat="1" ht="36" customHeight="1">
      <c r="A26" s="37" t="s">
        <v>92</v>
      </c>
      <c r="B26" s="8"/>
      <c r="C26" s="5">
        <f>SUM(B27:B32)</f>
        <v>450993889677</v>
      </c>
      <c r="D26" s="6"/>
      <c r="E26" s="54"/>
    </row>
    <row r="27" spans="1:4" s="79" customFormat="1" ht="24.75" customHeight="1">
      <c r="A27" s="67" t="s">
        <v>115</v>
      </c>
      <c r="B27" s="64">
        <v>224237063319</v>
      </c>
      <c r="C27" s="5"/>
      <c r="D27" s="6"/>
    </row>
    <row r="28" spans="1:4" ht="25.5" customHeight="1">
      <c r="A28" s="67" t="s">
        <v>112</v>
      </c>
      <c r="B28" s="64">
        <v>11667455808</v>
      </c>
      <c r="C28" s="5"/>
      <c r="D28" s="6"/>
    </row>
    <row r="29" spans="1:5" s="41" customFormat="1" ht="41.25" customHeight="1">
      <c r="A29" s="67" t="s">
        <v>99</v>
      </c>
      <c r="B29" s="64">
        <v>5000000000</v>
      </c>
      <c r="C29" s="5"/>
      <c r="D29" s="6"/>
      <c r="E29" s="54"/>
    </row>
    <row r="30" spans="1:5" s="41" customFormat="1" ht="41.25" customHeight="1">
      <c r="A30" s="67" t="s">
        <v>100</v>
      </c>
      <c r="B30" s="64">
        <v>35301038875</v>
      </c>
      <c r="C30" s="5"/>
      <c r="D30" s="6"/>
      <c r="E30" s="54"/>
    </row>
    <row r="31" spans="1:5" s="41" customFormat="1" ht="41.25" customHeight="1">
      <c r="A31" s="67" t="s">
        <v>113</v>
      </c>
      <c r="B31" s="64">
        <v>140385637141</v>
      </c>
      <c r="C31" s="5"/>
      <c r="D31" s="6"/>
      <c r="E31" s="54"/>
    </row>
    <row r="32" spans="1:5" s="41" customFormat="1" ht="42.75" customHeight="1" thickBot="1">
      <c r="A32" s="68" t="s">
        <v>114</v>
      </c>
      <c r="B32" s="84">
        <v>34402694534</v>
      </c>
      <c r="C32" s="10"/>
      <c r="D32" s="19"/>
      <c r="E32" s="54"/>
    </row>
    <row r="33" spans="1:5" s="41" customFormat="1" ht="41.25" customHeight="1">
      <c r="A33" s="80" t="s">
        <v>101</v>
      </c>
      <c r="B33" s="81"/>
      <c r="C33" s="81">
        <v>2435547505</v>
      </c>
      <c r="D33" s="82"/>
      <c r="E33" s="54"/>
    </row>
    <row r="34" spans="1:5" s="41" customFormat="1" ht="41.25" customHeight="1">
      <c r="A34" s="69" t="s">
        <v>110</v>
      </c>
      <c r="B34" s="64"/>
      <c r="C34" s="64">
        <v>46135338</v>
      </c>
      <c r="D34" s="6"/>
      <c r="E34" s="54"/>
    </row>
    <row r="35" spans="1:5" s="41" customFormat="1" ht="41.25" customHeight="1">
      <c r="A35" s="70" t="s">
        <v>111</v>
      </c>
      <c r="B35" s="64"/>
      <c r="C35" s="64">
        <v>146537651</v>
      </c>
      <c r="D35" s="6"/>
      <c r="E35" s="54"/>
    </row>
    <row r="36" spans="1:5" s="41" customFormat="1" ht="24" customHeight="1">
      <c r="A36" s="71" t="s">
        <v>77</v>
      </c>
      <c r="B36" s="8" t="s">
        <v>0</v>
      </c>
      <c r="C36" s="85">
        <v>-8446892</v>
      </c>
      <c r="D36" s="6"/>
      <c r="E36" s="54"/>
    </row>
    <row r="37" spans="1:5" s="41" customFormat="1" ht="24" customHeight="1">
      <c r="A37" s="71" t="s">
        <v>74</v>
      </c>
      <c r="B37" s="8" t="s">
        <v>0</v>
      </c>
      <c r="C37" s="85">
        <v>-1369887743</v>
      </c>
      <c r="D37" s="6"/>
      <c r="E37" s="54"/>
    </row>
    <row r="38" spans="1:5" s="41" customFormat="1" ht="24" customHeight="1">
      <c r="A38" s="71" t="s">
        <v>76</v>
      </c>
      <c r="B38" s="8" t="s">
        <v>0</v>
      </c>
      <c r="C38" s="85">
        <f>6063230229.78+7499349270</f>
        <v>13562579499.779999</v>
      </c>
      <c r="D38" s="26"/>
      <c r="E38" s="54"/>
    </row>
    <row r="39" spans="1:5" s="41" customFormat="1" ht="24" customHeight="1">
      <c r="A39" s="71" t="s">
        <v>75</v>
      </c>
      <c r="B39" s="8" t="s">
        <v>0</v>
      </c>
      <c r="C39" s="85">
        <v>-3423300384.32</v>
      </c>
      <c r="D39" s="6"/>
      <c r="E39" s="54"/>
    </row>
    <row r="40" spans="1:5" s="42" customFormat="1" ht="24" customHeight="1">
      <c r="A40" s="72" t="s">
        <v>93</v>
      </c>
      <c r="B40" s="8" t="s">
        <v>0</v>
      </c>
      <c r="C40" s="64">
        <v>2460073</v>
      </c>
      <c r="D40" s="31"/>
      <c r="E40" s="55"/>
    </row>
    <row r="41" spans="1:5" s="41" customFormat="1" ht="24" customHeight="1">
      <c r="A41" s="73" t="s">
        <v>137</v>
      </c>
      <c r="B41" s="5"/>
      <c r="C41" s="65">
        <v>24331755000</v>
      </c>
      <c r="D41" s="6"/>
      <c r="E41" s="54"/>
    </row>
    <row r="42" spans="1:4" ht="24" customHeight="1" hidden="1">
      <c r="A42" s="73" t="s">
        <v>95</v>
      </c>
      <c r="B42" s="5"/>
      <c r="C42" s="65">
        <v>0</v>
      </c>
      <c r="D42" s="6"/>
    </row>
    <row r="43" spans="1:5" s="41" customFormat="1" ht="24" customHeight="1">
      <c r="A43" s="73" t="s">
        <v>136</v>
      </c>
      <c r="B43" s="8"/>
      <c r="C43" s="65">
        <v>-25000000000</v>
      </c>
      <c r="D43" s="6"/>
      <c r="E43" s="54"/>
    </row>
    <row r="44" spans="1:5" s="41" customFormat="1" ht="28.5" customHeight="1">
      <c r="A44" s="73" t="s">
        <v>94</v>
      </c>
      <c r="B44" s="8"/>
      <c r="C44" s="65">
        <v>-9544055582</v>
      </c>
      <c r="D44" s="6"/>
      <c r="E44" s="54"/>
    </row>
    <row r="45" spans="1:5" s="43" customFormat="1" ht="27" customHeight="1">
      <c r="A45" s="38" t="s">
        <v>78</v>
      </c>
      <c r="B45" s="8"/>
      <c r="C45" s="23">
        <f>SUM(B46:B54)</f>
        <v>33029927876.91</v>
      </c>
      <c r="D45" s="6"/>
      <c r="E45" s="56"/>
    </row>
    <row r="46" spans="1:5" s="44" customFormat="1" ht="42" customHeight="1">
      <c r="A46" s="93" t="s">
        <v>102</v>
      </c>
      <c r="B46" s="85">
        <f>157934972-22756490.09</f>
        <v>135178481.91</v>
      </c>
      <c r="C46" s="5" t="s">
        <v>0</v>
      </c>
      <c r="D46" s="31"/>
      <c r="E46" s="57"/>
    </row>
    <row r="47" spans="1:5" s="43" customFormat="1" ht="42" customHeight="1">
      <c r="A47" s="94" t="s">
        <v>79</v>
      </c>
      <c r="B47" s="64">
        <v>33103158726</v>
      </c>
      <c r="C47" s="8" t="s">
        <v>0</v>
      </c>
      <c r="D47" s="6"/>
      <c r="E47" s="56"/>
    </row>
    <row r="48" spans="1:5" s="43" customFormat="1" ht="42" customHeight="1">
      <c r="A48" s="95" t="s">
        <v>116</v>
      </c>
      <c r="B48" s="65">
        <v>-164034351</v>
      </c>
      <c r="C48" s="5" t="s">
        <v>0</v>
      </c>
      <c r="D48" s="6"/>
      <c r="E48" s="56"/>
    </row>
    <row r="49" spans="1:5" s="44" customFormat="1" ht="42" customHeight="1">
      <c r="A49" s="96" t="s">
        <v>117</v>
      </c>
      <c r="B49" s="64">
        <v>115730</v>
      </c>
      <c r="C49" s="5"/>
      <c r="D49" s="31"/>
      <c r="E49" s="57"/>
    </row>
    <row r="50" spans="1:5" s="44" customFormat="1" ht="61.5" customHeight="1">
      <c r="A50" s="95" t="s">
        <v>121</v>
      </c>
      <c r="B50" s="65">
        <v>-40944960</v>
      </c>
      <c r="C50" s="8"/>
      <c r="D50" s="31"/>
      <c r="E50" s="57"/>
    </row>
    <row r="51" spans="1:5" s="44" customFormat="1" ht="27" customHeight="1">
      <c r="A51" s="95" t="s">
        <v>119</v>
      </c>
      <c r="B51" s="65">
        <v>-993250</v>
      </c>
      <c r="C51" s="8"/>
      <c r="D51" s="31"/>
      <c r="E51" s="57"/>
    </row>
    <row r="52" spans="1:5" s="44" customFormat="1" ht="27" customHeight="1">
      <c r="A52" s="95" t="s">
        <v>107</v>
      </c>
      <c r="B52" s="64">
        <v>400</v>
      </c>
      <c r="C52" s="8"/>
      <c r="D52" s="31"/>
      <c r="E52" s="57"/>
    </row>
    <row r="53" spans="1:5" s="44" customFormat="1" ht="42" customHeight="1">
      <c r="A53" s="95" t="s">
        <v>120</v>
      </c>
      <c r="B53" s="65">
        <v>-2552900</v>
      </c>
      <c r="C53" s="8"/>
      <c r="D53" s="31"/>
      <c r="E53" s="57"/>
    </row>
    <row r="54" spans="1:5" s="41" customFormat="1" ht="24" customHeight="1" thickBot="1">
      <c r="A54" s="27" t="s">
        <v>80</v>
      </c>
      <c r="B54" s="28" t="s">
        <v>0</v>
      </c>
      <c r="C54" s="29" t="s">
        <v>0</v>
      </c>
      <c r="D54" s="30">
        <f>D7+D11</f>
        <v>2299621950248.2</v>
      </c>
      <c r="E54" s="54"/>
    </row>
    <row r="55" spans="1:5" s="41" customFormat="1" ht="26.25" customHeight="1">
      <c r="A55" s="21" t="s">
        <v>108</v>
      </c>
      <c r="B55" s="8" t="s">
        <v>0</v>
      </c>
      <c r="C55" s="5" t="s">
        <v>0</v>
      </c>
      <c r="D55" s="6"/>
      <c r="E55" s="54"/>
    </row>
    <row r="56" spans="1:5" s="41" customFormat="1" ht="24" customHeight="1">
      <c r="A56" s="15" t="s">
        <v>81</v>
      </c>
      <c r="B56" s="20"/>
      <c r="C56" s="16" t="s">
        <v>0</v>
      </c>
      <c r="D56" s="17">
        <f>SUM(C57:C133)</f>
        <v>1972662881219.75</v>
      </c>
      <c r="E56" s="54"/>
    </row>
    <row r="57" spans="1:5" s="41" customFormat="1" ht="29.25" customHeight="1">
      <c r="A57" s="38" t="s">
        <v>96</v>
      </c>
      <c r="B57" s="8"/>
      <c r="C57" s="5">
        <f>SUM(B58:B91)</f>
        <v>1606219813816</v>
      </c>
      <c r="D57" s="6"/>
      <c r="E57" s="54"/>
    </row>
    <row r="58" spans="1:5" s="41" customFormat="1" ht="21" customHeight="1">
      <c r="A58" s="39" t="s">
        <v>1</v>
      </c>
      <c r="B58" s="8">
        <v>1127011119</v>
      </c>
      <c r="C58" s="5"/>
      <c r="D58" s="60"/>
      <c r="E58" s="56"/>
    </row>
    <row r="59" spans="1:5" s="41" customFormat="1" ht="21" customHeight="1">
      <c r="A59" s="39" t="s">
        <v>2</v>
      </c>
      <c r="B59" s="8">
        <v>6710874269</v>
      </c>
      <c r="C59" s="5"/>
      <c r="D59" s="60"/>
      <c r="E59" s="56"/>
    </row>
    <row r="60" spans="1:5" s="41" customFormat="1" ht="21" customHeight="1">
      <c r="A60" s="39" t="s">
        <v>3</v>
      </c>
      <c r="B60" s="8">
        <v>3278381746</v>
      </c>
      <c r="C60" s="5"/>
      <c r="D60" s="60"/>
      <c r="E60" s="56"/>
    </row>
    <row r="61" spans="1:5" s="41" customFormat="1" ht="21" customHeight="1">
      <c r="A61" s="39" t="s">
        <v>4</v>
      </c>
      <c r="B61" s="8">
        <v>43462229034</v>
      </c>
      <c r="C61" s="5"/>
      <c r="D61" s="60"/>
      <c r="E61" s="56"/>
    </row>
    <row r="62" spans="1:5" s="41" customFormat="1" ht="21" customHeight="1">
      <c r="A62" s="39" t="s">
        <v>5</v>
      </c>
      <c r="B62" s="8">
        <v>1497898585</v>
      </c>
      <c r="C62" s="5"/>
      <c r="D62" s="60"/>
      <c r="E62" s="56"/>
    </row>
    <row r="63" spans="1:5" s="41" customFormat="1" ht="21" customHeight="1">
      <c r="A63" s="39" t="s">
        <v>6</v>
      </c>
      <c r="B63" s="8">
        <v>2025127180</v>
      </c>
      <c r="C63" s="5"/>
      <c r="D63" s="60"/>
      <c r="E63" s="56"/>
    </row>
    <row r="64" spans="1:5" s="41" customFormat="1" ht="21" customHeight="1">
      <c r="A64" s="39" t="s">
        <v>7</v>
      </c>
      <c r="B64" s="8">
        <v>52343521237</v>
      </c>
      <c r="C64" s="5"/>
      <c r="D64" s="60"/>
      <c r="E64" s="56"/>
    </row>
    <row r="65" spans="1:5" s="41" customFormat="1" ht="21" customHeight="1">
      <c r="A65" s="39" t="s">
        <v>8</v>
      </c>
      <c r="B65" s="8">
        <v>22311417366</v>
      </c>
      <c r="C65" s="5"/>
      <c r="D65" s="60"/>
      <c r="E65" s="56"/>
    </row>
    <row r="66" spans="1:5" s="41" customFormat="1" ht="21" customHeight="1">
      <c r="A66" s="39" t="s">
        <v>9</v>
      </c>
      <c r="B66" s="8">
        <v>29163365418</v>
      </c>
      <c r="C66" s="5"/>
      <c r="D66" s="60"/>
      <c r="E66" s="56"/>
    </row>
    <row r="67" spans="1:5" s="41" customFormat="1" ht="21" customHeight="1">
      <c r="A67" s="39" t="s">
        <v>10</v>
      </c>
      <c r="B67" s="8">
        <v>128916841</v>
      </c>
      <c r="C67" s="5"/>
      <c r="D67" s="60"/>
      <c r="E67" s="56"/>
    </row>
    <row r="68" spans="1:5" s="41" customFormat="1" ht="21" customHeight="1">
      <c r="A68" s="39" t="s">
        <v>11</v>
      </c>
      <c r="B68" s="8">
        <v>1062369914</v>
      </c>
      <c r="C68" s="5"/>
      <c r="D68" s="60"/>
      <c r="E68" s="56"/>
    </row>
    <row r="69" spans="1:5" s="41" customFormat="1" ht="21" customHeight="1">
      <c r="A69" s="39" t="s">
        <v>12</v>
      </c>
      <c r="B69" s="8">
        <v>267933268773</v>
      </c>
      <c r="C69" s="5"/>
      <c r="D69" s="60"/>
      <c r="E69" s="56"/>
    </row>
    <row r="70" spans="1:5" s="41" customFormat="1" ht="21" customHeight="1">
      <c r="A70" s="39" t="s">
        <v>13</v>
      </c>
      <c r="B70" s="8">
        <v>215496378250</v>
      </c>
      <c r="C70" s="5"/>
      <c r="D70" s="60"/>
      <c r="E70" s="56"/>
    </row>
    <row r="71" spans="1:5" s="41" customFormat="1" ht="21" customHeight="1">
      <c r="A71" s="39" t="s">
        <v>14</v>
      </c>
      <c r="B71" s="8">
        <v>97384410249</v>
      </c>
      <c r="C71" s="5"/>
      <c r="D71" s="60"/>
      <c r="E71" s="56"/>
    </row>
    <row r="72" spans="1:5" s="41" customFormat="1" ht="21" customHeight="1">
      <c r="A72" s="39" t="s">
        <v>15</v>
      </c>
      <c r="B72" s="8">
        <v>22362007684</v>
      </c>
      <c r="C72" s="5"/>
      <c r="D72" s="60"/>
      <c r="E72" s="56"/>
    </row>
    <row r="73" spans="1:5" s="41" customFormat="1" ht="21" customHeight="1">
      <c r="A73" s="39" t="s">
        <v>16</v>
      </c>
      <c r="B73" s="8">
        <v>56119458103</v>
      </c>
      <c r="C73" s="5"/>
      <c r="D73" s="60"/>
      <c r="E73" s="56"/>
    </row>
    <row r="74" spans="1:5" s="41" customFormat="1" ht="21" customHeight="1">
      <c r="A74" s="39" t="s">
        <v>17</v>
      </c>
      <c r="B74" s="8">
        <v>14583854252</v>
      </c>
      <c r="C74" s="5"/>
      <c r="D74" s="60"/>
      <c r="E74" s="56"/>
    </row>
    <row r="75" spans="1:5" s="41" customFormat="1" ht="21" customHeight="1">
      <c r="A75" s="39" t="s">
        <v>18</v>
      </c>
      <c r="B75" s="8">
        <v>60429931325</v>
      </c>
      <c r="C75" s="5"/>
      <c r="D75" s="60"/>
      <c r="E75" s="56"/>
    </row>
    <row r="76" spans="1:5" s="41" customFormat="1" ht="21" customHeight="1">
      <c r="A76" s="39" t="s">
        <v>19</v>
      </c>
      <c r="B76" s="8">
        <v>48135073339</v>
      </c>
      <c r="C76" s="5"/>
      <c r="D76" s="60"/>
      <c r="E76" s="56"/>
    </row>
    <row r="77" spans="1:5" s="41" customFormat="1" ht="21" customHeight="1">
      <c r="A77" s="39" t="s">
        <v>20</v>
      </c>
      <c r="B77" s="8">
        <v>195522632312</v>
      </c>
      <c r="C77" s="5"/>
      <c r="D77" s="60"/>
      <c r="E77" s="56"/>
    </row>
    <row r="78" spans="1:5" s="41" customFormat="1" ht="21" customHeight="1">
      <c r="A78" s="39" t="s">
        <v>21</v>
      </c>
      <c r="B78" s="8">
        <v>10368159911</v>
      </c>
      <c r="C78" s="5"/>
      <c r="D78" s="60"/>
      <c r="E78" s="56"/>
    </row>
    <row r="79" spans="1:5" s="41" customFormat="1" ht="21" customHeight="1">
      <c r="A79" s="39" t="s">
        <v>22</v>
      </c>
      <c r="B79" s="8">
        <v>98361218172</v>
      </c>
      <c r="C79" s="5"/>
      <c r="D79" s="60"/>
      <c r="E79" s="56"/>
    </row>
    <row r="80" spans="1:5" s="41" customFormat="1" ht="21" customHeight="1">
      <c r="A80" s="39" t="s">
        <v>23</v>
      </c>
      <c r="B80" s="8">
        <v>1775289507</v>
      </c>
      <c r="C80" s="5"/>
      <c r="D80" s="60"/>
      <c r="E80" s="56"/>
    </row>
    <row r="81" spans="1:5" s="41" customFormat="1" ht="21" customHeight="1">
      <c r="A81" s="39" t="s">
        <v>24</v>
      </c>
      <c r="B81" s="8">
        <v>19636999818</v>
      </c>
      <c r="C81" s="5"/>
      <c r="D81" s="60"/>
      <c r="E81" s="56"/>
    </row>
    <row r="82" spans="1:5" s="41" customFormat="1" ht="21" customHeight="1">
      <c r="A82" s="39" t="s">
        <v>25</v>
      </c>
      <c r="B82" s="8">
        <v>6498833106</v>
      </c>
      <c r="C82" s="5"/>
      <c r="D82" s="60"/>
      <c r="E82" s="56"/>
    </row>
    <row r="83" spans="1:5" s="41" customFormat="1" ht="21" customHeight="1">
      <c r="A83" s="39" t="s">
        <v>26</v>
      </c>
      <c r="B83" s="8">
        <v>699999915</v>
      </c>
      <c r="C83" s="5"/>
      <c r="D83" s="60"/>
      <c r="E83" s="56"/>
    </row>
    <row r="84" spans="1:5" s="41" customFormat="1" ht="21" customHeight="1">
      <c r="A84" s="39" t="s">
        <v>27</v>
      </c>
      <c r="B84" s="8">
        <v>134316666826</v>
      </c>
      <c r="C84" s="5"/>
      <c r="D84" s="60"/>
      <c r="E84" s="56"/>
    </row>
    <row r="85" spans="1:5" s="41" customFormat="1" ht="21" customHeight="1">
      <c r="A85" s="39" t="s">
        <v>28</v>
      </c>
      <c r="B85" s="8">
        <v>221416834</v>
      </c>
      <c r="C85" s="5"/>
      <c r="D85" s="60"/>
      <c r="E85" s="56"/>
    </row>
    <row r="86" spans="1:5" s="41" customFormat="1" ht="21" customHeight="1">
      <c r="A86" s="39" t="s">
        <v>29</v>
      </c>
      <c r="B86" s="8">
        <v>109354145463</v>
      </c>
      <c r="C86" s="5"/>
      <c r="D86" s="60"/>
      <c r="E86" s="56"/>
    </row>
    <row r="87" spans="1:5" s="41" customFormat="1" ht="12.75" customHeight="1" thickBot="1">
      <c r="A87" s="45"/>
      <c r="B87" s="9"/>
      <c r="C87" s="10"/>
      <c r="D87" s="61"/>
      <c r="E87" s="56"/>
    </row>
    <row r="88" spans="1:7" s="41" customFormat="1" ht="21.75" customHeight="1">
      <c r="A88" s="39" t="s">
        <v>30</v>
      </c>
      <c r="B88" s="8">
        <v>451217281</v>
      </c>
      <c r="C88" s="5"/>
      <c r="D88" s="60"/>
      <c r="E88" s="56"/>
      <c r="F88" s="46"/>
      <c r="G88" s="46"/>
    </row>
    <row r="89" spans="1:7" s="41" customFormat="1" ht="21.75" customHeight="1">
      <c r="A89" s="39" t="s">
        <v>31</v>
      </c>
      <c r="B89" s="8">
        <v>79743365125</v>
      </c>
      <c r="C89" s="5"/>
      <c r="D89" s="60"/>
      <c r="E89" s="56"/>
      <c r="F89" s="46"/>
      <c r="G89" s="46"/>
    </row>
    <row r="90" spans="1:7" s="41" customFormat="1" ht="21.75" customHeight="1">
      <c r="A90" s="39" t="s">
        <v>32</v>
      </c>
      <c r="B90" s="8">
        <v>3714374862</v>
      </c>
      <c r="C90" s="5"/>
      <c r="D90" s="60"/>
      <c r="E90" s="56"/>
      <c r="F90" s="46"/>
      <c r="G90" s="46"/>
    </row>
    <row r="91" spans="1:7" s="41" customFormat="1" ht="12" customHeight="1">
      <c r="A91" s="39"/>
      <c r="B91" s="8"/>
      <c r="C91" s="5"/>
      <c r="D91" s="60"/>
      <c r="E91" s="56"/>
      <c r="F91" s="46"/>
      <c r="G91" s="46"/>
    </row>
    <row r="92" spans="1:8" s="41" customFormat="1" ht="33.75" customHeight="1">
      <c r="A92" s="37" t="s">
        <v>97</v>
      </c>
      <c r="B92" s="8"/>
      <c r="C92" s="5">
        <f>SUM(B93:B119)</f>
        <v>71325939306</v>
      </c>
      <c r="D92" s="6"/>
      <c r="E92" s="56"/>
      <c r="F92" s="46"/>
      <c r="G92" s="46"/>
      <c r="H92" s="47"/>
    </row>
    <row r="93" spans="1:7" s="41" customFormat="1" ht="21" customHeight="1">
      <c r="A93" s="39" t="s">
        <v>33</v>
      </c>
      <c r="B93" s="8">
        <v>25082155</v>
      </c>
      <c r="C93" s="5"/>
      <c r="D93" s="60"/>
      <c r="E93" s="74"/>
      <c r="F93" s="46"/>
      <c r="G93" s="46"/>
    </row>
    <row r="94" spans="1:7" s="41" customFormat="1" ht="21" customHeight="1">
      <c r="A94" s="39" t="s">
        <v>34</v>
      </c>
      <c r="B94" s="8">
        <v>288317142</v>
      </c>
      <c r="C94" s="5"/>
      <c r="D94" s="60"/>
      <c r="E94" s="62"/>
      <c r="F94" s="46"/>
      <c r="G94" s="46"/>
    </row>
    <row r="95" spans="1:7" s="41" customFormat="1" ht="21" customHeight="1">
      <c r="A95" s="39" t="s">
        <v>35</v>
      </c>
      <c r="B95" s="8">
        <v>129833277</v>
      </c>
      <c r="C95" s="5"/>
      <c r="D95" s="60"/>
      <c r="E95" s="74"/>
      <c r="F95" s="75"/>
      <c r="G95" s="46"/>
    </row>
    <row r="96" spans="1:7" s="41" customFormat="1" ht="21" customHeight="1">
      <c r="A96" s="40" t="s">
        <v>36</v>
      </c>
      <c r="B96" s="8">
        <v>612419769</v>
      </c>
      <c r="C96" s="5"/>
      <c r="D96" s="60"/>
      <c r="E96" s="74"/>
      <c r="F96" s="75"/>
      <c r="G96" s="46"/>
    </row>
    <row r="97" spans="1:7" s="41" customFormat="1" ht="21" customHeight="1">
      <c r="A97" s="39" t="s">
        <v>37</v>
      </c>
      <c r="B97" s="8">
        <v>128433222</v>
      </c>
      <c r="C97" s="5"/>
      <c r="D97" s="60"/>
      <c r="E97" s="74"/>
      <c r="F97" s="75"/>
      <c r="G97" s="46"/>
    </row>
    <row r="98" spans="1:7" s="41" customFormat="1" ht="21" customHeight="1">
      <c r="A98" s="39" t="s">
        <v>38</v>
      </c>
      <c r="B98" s="8">
        <v>6476438</v>
      </c>
      <c r="C98" s="5"/>
      <c r="D98" s="60"/>
      <c r="E98" s="74"/>
      <c r="F98" s="75"/>
      <c r="G98" s="46"/>
    </row>
    <row r="99" spans="1:7" s="41" customFormat="1" ht="21" customHeight="1">
      <c r="A99" s="39" t="s">
        <v>39</v>
      </c>
      <c r="B99" s="8">
        <v>2389432621</v>
      </c>
      <c r="C99" s="5"/>
      <c r="D99" s="63"/>
      <c r="E99" s="74"/>
      <c r="F99" s="75"/>
      <c r="G99" s="46"/>
    </row>
    <row r="100" spans="1:7" s="41" customFormat="1" ht="21" customHeight="1">
      <c r="A100" s="39" t="s">
        <v>40</v>
      </c>
      <c r="B100" s="8">
        <v>3337495675</v>
      </c>
      <c r="C100" s="5"/>
      <c r="D100" s="60"/>
      <c r="E100" s="74"/>
      <c r="F100" s="75"/>
      <c r="G100" s="46"/>
    </row>
    <row r="101" spans="1:7" s="41" customFormat="1" ht="21" customHeight="1">
      <c r="A101" s="39" t="s">
        <v>41</v>
      </c>
      <c r="B101" s="8">
        <v>159311690</v>
      </c>
      <c r="C101" s="5"/>
      <c r="D101" s="60"/>
      <c r="E101" s="74"/>
      <c r="F101" s="75"/>
      <c r="G101" s="46"/>
    </row>
    <row r="102" spans="1:7" s="41" customFormat="1" ht="21" customHeight="1">
      <c r="A102" s="39" t="s">
        <v>42</v>
      </c>
      <c r="B102" s="8">
        <v>4830324</v>
      </c>
      <c r="C102" s="5"/>
      <c r="D102" s="60"/>
      <c r="E102" s="74"/>
      <c r="F102" s="75"/>
      <c r="G102" s="46"/>
    </row>
    <row r="103" spans="1:8" s="41" customFormat="1" ht="21" customHeight="1">
      <c r="A103" s="39" t="s">
        <v>43</v>
      </c>
      <c r="B103" s="8">
        <v>19032926778</v>
      </c>
      <c r="C103" s="5"/>
      <c r="D103" s="60"/>
      <c r="E103" s="74"/>
      <c r="F103" s="75"/>
      <c r="G103" s="46"/>
      <c r="H103" s="2"/>
    </row>
    <row r="104" spans="1:8" s="41" customFormat="1" ht="21" customHeight="1">
      <c r="A104" s="39" t="s">
        <v>44</v>
      </c>
      <c r="B104" s="8">
        <v>1869071869</v>
      </c>
      <c r="C104" s="5"/>
      <c r="D104" s="60"/>
      <c r="E104" s="74"/>
      <c r="F104" s="75"/>
      <c r="G104" s="46"/>
      <c r="H104" s="2"/>
    </row>
    <row r="105" spans="1:8" s="41" customFormat="1" ht="21" customHeight="1">
      <c r="A105" s="39" t="s">
        <v>45</v>
      </c>
      <c r="B105" s="8">
        <v>5598706757</v>
      </c>
      <c r="C105" s="5"/>
      <c r="D105" s="60"/>
      <c r="E105" s="74"/>
      <c r="F105" s="75"/>
      <c r="G105" s="46"/>
      <c r="H105" s="2"/>
    </row>
    <row r="106" spans="1:8" s="41" customFormat="1" ht="21" customHeight="1">
      <c r="A106" s="39" t="s">
        <v>46</v>
      </c>
      <c r="B106" s="8">
        <v>1855687934</v>
      </c>
      <c r="C106" s="5"/>
      <c r="D106" s="60"/>
      <c r="E106" s="74"/>
      <c r="F106" s="75"/>
      <c r="G106" s="46"/>
      <c r="H106" s="2"/>
    </row>
    <row r="107" spans="1:8" s="41" customFormat="1" ht="21" customHeight="1">
      <c r="A107" s="39" t="s">
        <v>47</v>
      </c>
      <c r="B107" s="8">
        <v>19729280011</v>
      </c>
      <c r="C107" s="5"/>
      <c r="D107" s="60"/>
      <c r="E107" s="74"/>
      <c r="F107" s="75"/>
      <c r="G107" s="46"/>
      <c r="H107" s="2"/>
    </row>
    <row r="108" spans="1:8" s="41" customFormat="1" ht="21" customHeight="1">
      <c r="A108" s="39" t="s">
        <v>48</v>
      </c>
      <c r="B108" s="8">
        <v>4108916388</v>
      </c>
      <c r="C108" s="5"/>
      <c r="D108" s="60"/>
      <c r="E108" s="74"/>
      <c r="F108" s="75"/>
      <c r="G108" s="46"/>
      <c r="H108" s="2"/>
    </row>
    <row r="109" spans="1:8" s="41" customFormat="1" ht="21" customHeight="1">
      <c r="A109" s="39" t="s">
        <v>49</v>
      </c>
      <c r="B109" s="8">
        <v>8386357218</v>
      </c>
      <c r="C109" s="5"/>
      <c r="D109" s="60"/>
      <c r="E109" s="74"/>
      <c r="F109" s="75"/>
      <c r="G109" s="46"/>
      <c r="H109" s="2"/>
    </row>
    <row r="110" spans="1:8" s="41" customFormat="1" ht="21" customHeight="1">
      <c r="A110" s="39" t="s">
        <v>50</v>
      </c>
      <c r="B110" s="8">
        <v>491225300</v>
      </c>
      <c r="C110" s="5"/>
      <c r="D110" s="60"/>
      <c r="E110" s="74"/>
      <c r="F110" s="75"/>
      <c r="G110" s="46"/>
      <c r="H110" s="2"/>
    </row>
    <row r="111" spans="1:8" s="41" customFormat="1" ht="21" customHeight="1">
      <c r="A111" s="39" t="s">
        <v>51</v>
      </c>
      <c r="B111" s="8">
        <v>1495072</v>
      </c>
      <c r="C111" s="5"/>
      <c r="D111" s="60"/>
      <c r="E111" s="74"/>
      <c r="F111" s="75"/>
      <c r="G111" s="46"/>
      <c r="H111" s="2"/>
    </row>
    <row r="112" spans="1:10" ht="21" customHeight="1">
      <c r="A112" s="39" t="s">
        <v>52</v>
      </c>
      <c r="B112" s="8">
        <v>259659925</v>
      </c>
      <c r="C112" s="5"/>
      <c r="D112" s="60"/>
      <c r="E112" s="76"/>
      <c r="F112" s="75"/>
      <c r="G112" s="46"/>
      <c r="H112" s="2"/>
      <c r="I112" s="41"/>
      <c r="J112" s="41"/>
    </row>
    <row r="113" spans="1:10" ht="21" customHeight="1">
      <c r="A113" s="39" t="s">
        <v>53</v>
      </c>
      <c r="B113" s="8">
        <v>15774052</v>
      </c>
      <c r="C113" s="5"/>
      <c r="D113" s="60"/>
      <c r="E113" s="76"/>
      <c r="F113" s="75"/>
      <c r="G113" s="46"/>
      <c r="H113" s="2"/>
      <c r="I113" s="41"/>
      <c r="J113" s="41"/>
    </row>
    <row r="114" spans="1:10" ht="21" customHeight="1">
      <c r="A114" s="39" t="s">
        <v>54</v>
      </c>
      <c r="B114" s="8">
        <v>300192879</v>
      </c>
      <c r="C114" s="5"/>
      <c r="D114" s="60"/>
      <c r="E114" s="76"/>
      <c r="F114" s="75"/>
      <c r="G114" s="46"/>
      <c r="H114" s="2"/>
      <c r="I114" s="41"/>
      <c r="J114" s="41"/>
    </row>
    <row r="115" spans="1:10" ht="21" customHeight="1">
      <c r="A115" s="39" t="s">
        <v>55</v>
      </c>
      <c r="B115" s="8">
        <v>2544931001</v>
      </c>
      <c r="C115" s="5"/>
      <c r="D115" s="60"/>
      <c r="E115" s="76"/>
      <c r="F115" s="75"/>
      <c r="G115" s="46"/>
      <c r="H115" s="2"/>
      <c r="I115" s="41"/>
      <c r="J115" s="41"/>
    </row>
    <row r="116" spans="1:10" ht="21" customHeight="1">
      <c r="A116" s="40" t="s">
        <v>109</v>
      </c>
      <c r="B116" s="8">
        <v>729000</v>
      </c>
      <c r="C116" s="5"/>
      <c r="D116" s="60"/>
      <c r="E116" s="76"/>
      <c r="F116" s="75"/>
      <c r="G116" s="46"/>
      <c r="H116" s="2"/>
      <c r="I116" s="41"/>
      <c r="J116" s="41"/>
    </row>
    <row r="117" spans="1:10" ht="21" customHeight="1">
      <c r="A117" s="40" t="s">
        <v>122</v>
      </c>
      <c r="B117" s="8">
        <v>49352809</v>
      </c>
      <c r="C117" s="5"/>
      <c r="D117" s="60"/>
      <c r="E117" s="76"/>
      <c r="F117" s="75"/>
      <c r="G117" s="46"/>
      <c r="H117" s="2"/>
      <c r="I117" s="41"/>
      <c r="J117" s="41"/>
    </row>
    <row r="118" spans="1:10" ht="24" customHeight="1">
      <c r="A118" s="86" t="s">
        <v>98</v>
      </c>
      <c r="B118" s="5"/>
      <c r="C118" s="5">
        <v>66000000000</v>
      </c>
      <c r="D118" s="60"/>
      <c r="E118" s="76"/>
      <c r="F118" s="75"/>
      <c r="G118" s="46"/>
      <c r="H118" s="2"/>
      <c r="I118" s="41"/>
      <c r="J118" s="41"/>
    </row>
    <row r="119" spans="1:10" ht="41.25" customHeight="1" thickBot="1">
      <c r="A119" s="88" t="s">
        <v>123</v>
      </c>
      <c r="B119" s="10"/>
      <c r="C119" s="89">
        <v>1239018550</v>
      </c>
      <c r="D119" s="61"/>
      <c r="E119" s="76"/>
      <c r="F119" s="75"/>
      <c r="G119" s="46"/>
      <c r="H119" s="2"/>
      <c r="I119" s="41"/>
      <c r="J119" s="41"/>
    </row>
    <row r="120" spans="1:6" ht="40.5" customHeight="1">
      <c r="A120" s="87" t="s">
        <v>126</v>
      </c>
      <c r="B120" s="5"/>
      <c r="C120" s="66">
        <v>241780101</v>
      </c>
      <c r="D120" s="6"/>
      <c r="E120" s="78"/>
      <c r="F120" s="77"/>
    </row>
    <row r="121" spans="1:6" ht="40.5" customHeight="1">
      <c r="A121" s="87" t="s">
        <v>127</v>
      </c>
      <c r="B121" s="5"/>
      <c r="C121" s="66">
        <v>24117860</v>
      </c>
      <c r="D121" s="6"/>
      <c r="E121" s="78"/>
      <c r="F121" s="77"/>
    </row>
    <row r="122" spans="1:6" ht="40.5" customHeight="1">
      <c r="A122" s="87" t="s">
        <v>128</v>
      </c>
      <c r="B122" s="5"/>
      <c r="C122" s="66">
        <v>1387017129</v>
      </c>
      <c r="D122" s="6"/>
      <c r="E122" s="78"/>
      <c r="F122" s="77"/>
    </row>
    <row r="123" spans="1:6" ht="40.5" customHeight="1">
      <c r="A123" s="87" t="s">
        <v>129</v>
      </c>
      <c r="B123" s="5"/>
      <c r="C123" s="66">
        <v>1630458084</v>
      </c>
      <c r="D123" s="6"/>
      <c r="E123" s="78"/>
      <c r="F123" s="77"/>
    </row>
    <row r="124" spans="1:4" ht="40.5" customHeight="1">
      <c r="A124" s="87" t="s">
        <v>130</v>
      </c>
      <c r="B124" s="5"/>
      <c r="C124" s="66">
        <v>2031304101</v>
      </c>
      <c r="D124" s="6"/>
    </row>
    <row r="125" spans="1:4" ht="40.5" customHeight="1">
      <c r="A125" s="87" t="s">
        <v>131</v>
      </c>
      <c r="B125" s="5"/>
      <c r="C125" s="66">
        <v>6125101908</v>
      </c>
      <c r="D125" s="6"/>
    </row>
    <row r="126" spans="1:4" ht="40.5" customHeight="1">
      <c r="A126" s="87" t="s">
        <v>132</v>
      </c>
      <c r="B126" s="5"/>
      <c r="C126" s="66">
        <v>698323821</v>
      </c>
      <c r="D126" s="6"/>
    </row>
    <row r="127" spans="1:4" ht="40.5" customHeight="1">
      <c r="A127" s="87" t="s">
        <v>133</v>
      </c>
      <c r="B127" s="5"/>
      <c r="C127" s="66">
        <v>40519223993</v>
      </c>
      <c r="D127" s="6"/>
    </row>
    <row r="128" spans="1:4" ht="40.5" customHeight="1">
      <c r="A128" s="87" t="s">
        <v>134</v>
      </c>
      <c r="B128" s="5"/>
      <c r="C128" s="66">
        <v>137954470893</v>
      </c>
      <c r="D128" s="6"/>
    </row>
    <row r="129" spans="1:4" ht="40.5" customHeight="1">
      <c r="A129" s="87" t="s">
        <v>135</v>
      </c>
      <c r="B129" s="5"/>
      <c r="C129" s="66">
        <v>33234481256</v>
      </c>
      <c r="D129" s="6"/>
    </row>
    <row r="130" spans="1:4" ht="24" customHeight="1">
      <c r="A130" s="90" t="s">
        <v>82</v>
      </c>
      <c r="B130" s="5"/>
      <c r="C130" s="65">
        <v>7779737.4</v>
      </c>
      <c r="D130" s="6"/>
    </row>
    <row r="131" spans="1:6" s="48" customFormat="1" ht="24" customHeight="1">
      <c r="A131" s="91" t="s">
        <v>83</v>
      </c>
      <c r="B131" s="8"/>
      <c r="C131" s="85">
        <v>2682632404.35</v>
      </c>
      <c r="D131" s="31"/>
      <c r="E131" s="58"/>
      <c r="F131" s="32"/>
    </row>
    <row r="132" spans="1:4" ht="24" customHeight="1">
      <c r="A132" s="90" t="s">
        <v>84</v>
      </c>
      <c r="B132" s="5"/>
      <c r="C132" s="65">
        <v>476031387</v>
      </c>
      <c r="D132" s="6"/>
    </row>
    <row r="133" spans="1:4" ht="24" customHeight="1">
      <c r="A133" s="90" t="s">
        <v>85</v>
      </c>
      <c r="B133" s="5"/>
      <c r="C133" s="66">
        <v>865386873</v>
      </c>
      <c r="D133" s="6"/>
    </row>
    <row r="134" spans="1:4" ht="30.75" customHeight="1">
      <c r="A134" s="15" t="s">
        <v>86</v>
      </c>
      <c r="B134" s="16" t="s">
        <v>0</v>
      </c>
      <c r="C134" s="16" t="s">
        <v>0</v>
      </c>
      <c r="D134" s="17">
        <f>SUM(C135:C137)</f>
        <v>326959069028.45</v>
      </c>
    </row>
    <row r="135" spans="1:4" ht="23.25" customHeight="1">
      <c r="A135" s="92" t="s">
        <v>87</v>
      </c>
      <c r="B135" s="5" t="s">
        <v>0</v>
      </c>
      <c r="C135" s="5">
        <v>86074140126.89</v>
      </c>
      <c r="D135" s="6"/>
    </row>
    <row r="136" spans="1:6" ht="23.25" customHeight="1">
      <c r="A136" s="38" t="s">
        <v>124</v>
      </c>
      <c r="B136" s="5" t="s">
        <v>0</v>
      </c>
      <c r="C136" s="5">
        <v>186335369407.56</v>
      </c>
      <c r="D136" s="6"/>
      <c r="F136" s="49"/>
    </row>
    <row r="137" spans="1:6" ht="23.25" customHeight="1">
      <c r="A137" s="38" t="s">
        <v>125</v>
      </c>
      <c r="B137" s="5" t="s">
        <v>0</v>
      </c>
      <c r="C137" s="5">
        <v>54549559494</v>
      </c>
      <c r="D137" s="6"/>
      <c r="F137" s="49"/>
    </row>
    <row r="138" spans="1:6" s="1" customFormat="1" ht="30.75" customHeight="1" thickBot="1">
      <c r="A138" s="7" t="s">
        <v>88</v>
      </c>
      <c r="B138" s="3" t="s">
        <v>0</v>
      </c>
      <c r="C138" s="3" t="s">
        <v>0</v>
      </c>
      <c r="D138" s="4">
        <f>D56+D134</f>
        <v>2299621950248.2</v>
      </c>
      <c r="E138" s="59"/>
      <c r="F138" s="50">
        <f>D54-D138</f>
        <v>0</v>
      </c>
    </row>
    <row r="139" ht="33" customHeight="1">
      <c r="F139" s="49"/>
    </row>
    <row r="140" ht="28.5" customHeight="1">
      <c r="F140" s="49"/>
    </row>
    <row r="141" ht="16.5">
      <c r="F141" s="49"/>
    </row>
    <row r="142" spans="1:2" ht="16.5">
      <c r="A142" s="53"/>
      <c r="B142" s="22"/>
    </row>
    <row r="143" spans="2:4" ht="16.5">
      <c r="B143" s="51"/>
      <c r="C143" s="51"/>
      <c r="D143" s="52"/>
    </row>
    <row r="144" spans="2:4" ht="16.5">
      <c r="B144" s="51"/>
      <c r="C144" s="51"/>
      <c r="D144" s="52"/>
    </row>
    <row r="145" ht="16.5">
      <c r="D145" s="52"/>
    </row>
  </sheetData>
  <mergeCells count="4">
    <mergeCell ref="A4:A5"/>
    <mergeCell ref="A1:D1"/>
    <mergeCell ref="A2:D2"/>
    <mergeCell ref="B4:D4"/>
  </mergeCells>
  <printOptions horizontalCentered="1"/>
  <pageMargins left="0.5905511811023623" right="0.5905511811023623" top="0.7874015748031497" bottom="0.8661417322834646" header="0.3937007874015748" footer="0.5118110236220472"/>
  <pageSetup horizontalDpi="600" verticalDpi="600" orientation="portrait" paperSize="9" scale="92" r:id="rId4"/>
  <rowBreaks count="1" manualBreakCount="1">
    <brk id="54" max="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Q108</cp:lastModifiedBy>
  <cp:lastPrinted>2011-04-08T08:06:35Z</cp:lastPrinted>
  <dcterms:created xsi:type="dcterms:W3CDTF">1998-07-08T01:53:42Z</dcterms:created>
  <dcterms:modified xsi:type="dcterms:W3CDTF">2011-04-18T06:34:59Z</dcterms:modified>
  <cp:category/>
  <cp:version/>
  <cp:contentType/>
  <cp:contentStatus/>
</cp:coreProperties>
</file>