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餘絀表" sheetId="1" r:id="rId1"/>
    <sheet name="撥補表" sheetId="2" r:id="rId2"/>
    <sheet name="現流表" sheetId="3" r:id="rId3"/>
    <sheet name="資產" sheetId="4" r:id="rId4"/>
    <sheet name="負債" sheetId="5" r:id="rId5"/>
  </sheets>
  <definedNames>
    <definedName name="_xlnm.Print_Area" localSheetId="4">'負債'!$A$1:$BN$43</definedName>
    <definedName name="_xlnm.Print_Area" localSheetId="2">'現流表'!$A$1:$BL$37</definedName>
    <definedName name="_xlnm.Print_Area" localSheetId="3">'資產'!$A$1:$BN$44</definedName>
    <definedName name="_xlnm.Print_Area" localSheetId="1">'撥補表'!$A$1:$BN$25</definedName>
    <definedName name="_xlnm.Print_Area" localSheetId="0">'餘絀表'!$A$1:$BP$41</definedName>
  </definedNames>
  <calcPr fullCalcOnLoad="1"/>
</workbook>
</file>

<file path=xl/sharedStrings.xml><?xml version="1.0" encoding="utf-8"?>
<sst xmlns="http://schemas.openxmlformats.org/spreadsheetml/2006/main" count="1579" uniqueCount="334">
  <si>
    <t xml:space="preserve"> </t>
  </si>
  <si>
    <t>國立大學校院校務</t>
  </si>
  <si>
    <t>基金平衡彙總表</t>
  </si>
  <si>
    <t>單位：新臺幣元</t>
  </si>
  <si>
    <t xml:space="preserve">         科             目         </t>
  </si>
  <si>
    <t>國立臺灣大學
決算核定數</t>
  </si>
  <si>
    <t>國立政治大學
決算核定數</t>
  </si>
  <si>
    <t>國立清華大學
決算核定數</t>
  </si>
  <si>
    <t>國立中興大學
決算核定數</t>
  </si>
  <si>
    <t>國立成功大學
決算核定數</t>
  </si>
  <si>
    <t>國立交通大學
決算核定數</t>
  </si>
  <si>
    <t>國立中央大學
決算核定數</t>
  </si>
  <si>
    <t>國立中山大學
決算核定數</t>
  </si>
  <si>
    <t>國立中正大學
決算核定數</t>
  </si>
  <si>
    <t>國立臺灣海洋大學
決算核定數</t>
  </si>
  <si>
    <t>國立陽明大學
決算核定數</t>
  </si>
  <si>
    <t>國立東華大學
決算核定數</t>
  </si>
  <si>
    <t>國立暨南國際大學
決算核定數</t>
  </si>
  <si>
    <t>國立臺北大學
決算核定數</t>
  </si>
  <si>
    <t>國立嘉義大學
決算核定數</t>
  </si>
  <si>
    <t>國立高雄大學
決算核定數</t>
  </si>
  <si>
    <t>國立臺東大學
決算核定數</t>
  </si>
  <si>
    <t>國立宜蘭大學
決算核定數</t>
  </si>
  <si>
    <t>國立聯合大學
決算核定數</t>
  </si>
  <si>
    <t>國立臺南大學
決算核定數</t>
  </si>
  <si>
    <t>國立大學校院校務基金
本年度決算核定數合計</t>
  </si>
  <si>
    <t>上年度決算審定數</t>
  </si>
  <si>
    <t>金        額</t>
  </si>
  <si>
    <t>%</t>
  </si>
  <si>
    <t>比較增減(-)</t>
  </si>
  <si>
    <t>資產</t>
  </si>
  <si>
    <t>　流動資產</t>
  </si>
  <si>
    <t>　　現金</t>
  </si>
  <si>
    <t>　　流動金融資產</t>
  </si>
  <si>
    <t>　　應收款項</t>
  </si>
  <si>
    <t>　　存貨</t>
  </si>
  <si>
    <t>　　預付款項</t>
  </si>
  <si>
    <t>　　短期貸墊款</t>
  </si>
  <si>
    <t>　　長期投資</t>
  </si>
  <si>
    <t>　　長期應收款</t>
  </si>
  <si>
    <t>　　長期貸款</t>
  </si>
  <si>
    <t>　　長期墊款</t>
  </si>
  <si>
    <t>　　準備金</t>
  </si>
  <si>
    <t>　固定資產</t>
  </si>
  <si>
    <t>　　土地</t>
  </si>
  <si>
    <t>　　土地改良物</t>
  </si>
  <si>
    <t>　　房屋及建築</t>
  </si>
  <si>
    <t>　　機械及設備</t>
  </si>
  <si>
    <t>　　交通及運輸設備</t>
  </si>
  <si>
    <t>　　什項設備</t>
  </si>
  <si>
    <t>　　租賃資產</t>
  </si>
  <si>
    <t>　　租賃權益改良</t>
  </si>
  <si>
    <t>　　購建中固定資產</t>
  </si>
  <si>
    <t>　遞耗資產</t>
  </si>
  <si>
    <t>　　農作物</t>
  </si>
  <si>
    <t>　　經濟動物</t>
  </si>
  <si>
    <t>　　礦源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</si>
  <si>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</si>
  <si>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</si>
  <si>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</si>
  <si>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</si>
  <si>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</si>
  <si>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</si>
  <si>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</si>
  <si>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</si>
  <si>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</si>
  <si>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負債</t>
  </si>
  <si>
    <t>　流動負債</t>
  </si>
  <si>
    <t>　　短期債務</t>
  </si>
  <si>
    <t>　　應付款項</t>
  </si>
  <si>
    <t>　　預收款項</t>
  </si>
  <si>
    <t>　　流動金融負債</t>
  </si>
  <si>
    <t>　長期負債</t>
  </si>
  <si>
    <t>　　長期債務</t>
  </si>
  <si>
    <t>　　非流動金融負債</t>
  </si>
  <si>
    <t>　其他負債</t>
  </si>
  <si>
    <t>　　負債準備</t>
  </si>
  <si>
    <t>　　什項負債</t>
  </si>
  <si>
    <t>　遞延貸項</t>
  </si>
  <si>
    <t>　　遞延收入</t>
  </si>
  <si>
    <t>淨值</t>
  </si>
  <si>
    <t>　基金</t>
  </si>
  <si>
    <t>　　基金</t>
  </si>
  <si>
    <t>　公積</t>
  </si>
  <si>
    <t>　　資本公積</t>
  </si>
  <si>
    <t>　　特別公積</t>
  </si>
  <si>
    <t>　累積餘絀(-)</t>
  </si>
  <si>
    <t>　　累積賸餘</t>
  </si>
  <si>
    <t>　　累積短絀(-)</t>
  </si>
  <si>
    <t>　淨值其他項目</t>
  </si>
  <si>
    <t>　　金融商品未實現餘絀</t>
  </si>
  <si>
    <t>　　累積換算調整數</t>
  </si>
  <si>
    <t>　　未認列為退休金成本之淨損失</t>
  </si>
  <si>
    <t>　　未實現重估增值</t>
  </si>
  <si>
    <t>合                    計</t>
  </si>
  <si>
    <t>合                    計</t>
  </si>
  <si>
    <t>　投資、長期應收款、貸墊款
    及準備金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</si>
  <si>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>1,082,200,997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>1,923,087,108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 xml:space="preserve"> 2.</t>
    </r>
    <r>
      <rPr>
        <sz val="10"/>
        <rFont val="新細明體"/>
        <family val="1"/>
      </rPr>
      <t>因擔保、保證或契約可能造成未來會計年度支出事項（包括或有負債）</t>
    </r>
    <r>
      <rPr>
        <sz val="10"/>
        <rFont val="Times New Roman"/>
        <family val="1"/>
      </rPr>
      <t>4,273,650</t>
    </r>
    <r>
      <rPr>
        <sz val="10"/>
        <rFont val="新細明體"/>
        <family val="1"/>
      </rPr>
      <t xml:space="preserve">元。
</t>
    </r>
  </si>
  <si>
    <t>合                    計</t>
  </si>
  <si>
    <t>國立金門大學
決算核定數</t>
  </si>
  <si>
    <t>國立臺灣師範大學
決算核定數</t>
  </si>
  <si>
    <t>國立彰化師範大學
決算核定數</t>
  </si>
  <si>
    <t>國立高雄師範大學
決算核定數</t>
  </si>
  <si>
    <t>國立臺北教育大學
決算核定數</t>
  </si>
  <si>
    <t>國立新竹教育大學
決算核定數</t>
  </si>
  <si>
    <t>國立臺中教育大學
決算核定數</t>
  </si>
  <si>
    <t>國立屏東教育大學
決算核定數</t>
  </si>
  <si>
    <t>國立臺北藝術大學
決算核定數</t>
  </si>
  <si>
    <t>國立臺灣藝術大學
決算核定數</t>
  </si>
  <si>
    <t>國立臺南藝術大學
決算核定數</t>
  </si>
  <si>
    <t>國立空中大學
決算核定數</t>
  </si>
  <si>
    <t>國立臺灣科技大學
決算核定數</t>
  </si>
  <si>
    <t>國立臺北科技大學
決算核定數</t>
  </si>
  <si>
    <t>國立雲林科技大學
決算核定數</t>
  </si>
  <si>
    <t>國立虎尾科技大學
決算核定數</t>
  </si>
  <si>
    <t>國立高雄第一
科技大學
決算核定數</t>
  </si>
  <si>
    <t>國立高雄應用
科技大學
決算核定數</t>
  </si>
  <si>
    <t>國立高雄海洋
科技大學
決算核定數</t>
  </si>
  <si>
    <t>國立屏東
科技大學
決算核定數</t>
  </si>
  <si>
    <t>國立澎湖科技大學
決算核定數</t>
  </si>
  <si>
    <t>國立勤益科技大學
決算核定數</t>
  </si>
  <si>
    <t>國立臺北護理
健康大學
決算核定數</t>
  </si>
  <si>
    <t>國立高雄餐旅大學
決算核定數</t>
  </si>
  <si>
    <t>國立體育大學
決算核定數</t>
  </si>
  <si>
    <t>國立臺灣體育學院
（國立臺灣體育運動大學）
決算核定數</t>
  </si>
  <si>
    <t>國立臺北商業技術學院
決算核定數</t>
  </si>
  <si>
    <t>國立臺中技術學院
（國立臺中科技大學）
決算核定數</t>
  </si>
  <si>
    <t>國立屏東商業技術學院
決算核定數</t>
  </si>
  <si>
    <t>國立臺灣戲曲學院
決算核定數</t>
  </si>
  <si>
    <t>國立臺中護理專科學校
（國立臺中科技大學）
決算核定數</t>
  </si>
  <si>
    <t>國立臺南護理專科學校
決算核定數</t>
  </si>
  <si>
    <t>國立臺東專科學校
決算核定數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</si>
  <si>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</si>
  <si>
    <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</si>
  <si>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</si>
  <si>
    <t xml:space="preserve"> 國立大學校院校務基金</t>
  </si>
  <si>
    <t>現金流量決算彙總表</t>
  </si>
  <si>
    <t>中華民國</t>
  </si>
  <si>
    <r>
      <t>100</t>
    </r>
    <r>
      <rPr>
        <b/>
        <sz val="12"/>
        <rFont val="新細明體"/>
        <family val="1"/>
      </rPr>
      <t>年度</t>
    </r>
  </si>
  <si>
    <t xml:space="preserve">         項         目         </t>
  </si>
  <si>
    <t>國立高雄第一科技大學
決算核定數</t>
  </si>
  <si>
    <t>國立高雄應用科技大學
決算核定數</t>
  </si>
  <si>
    <t>國立高雄海洋科技大學
決算核定數</t>
  </si>
  <si>
    <t>國立屏東科技大學
決算核定數</t>
  </si>
  <si>
    <t>國立臺北護理健康大學
決算核定數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</si>
  <si>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</si>
  <si>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</si>
  <si>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</si>
  <si>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</si>
  <si>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</si>
  <si>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</si>
  <si>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減少固定資產及遞耗資產</t>
  </si>
  <si>
    <t>　其他投資活動之現金流入</t>
  </si>
  <si>
    <t>　增加流動金融資產及短期貸墊款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</si>
  <si>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</si>
  <si>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</si>
  <si>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</si>
  <si>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</si>
  <si>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</si>
  <si>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</si>
  <si>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</si>
  <si>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</si>
  <si>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</si>
  <si>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</si>
  <si>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</si>
  <si>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</si>
  <si>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</si>
  <si>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</si>
  <si>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</si>
  <si>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</si>
  <si>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</si>
  <si>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 xml:space="preserve">    預 　算 　數    </t>
  </si>
  <si>
    <t>國立臺灣體育學院
（國立臺灣體育運動大學）
決算核定數</t>
  </si>
  <si>
    <t>國立臺中技術學院
（國立臺中科技大學）
決算核定數</t>
  </si>
  <si>
    <t>國立臺中護理專科學校
（國立臺中科技大學）
決算核定數</t>
  </si>
  <si>
    <t>國立臺南護理
專科學校
決算核定數</t>
  </si>
  <si>
    <t>國立臺東專科學校
決算核定數</t>
  </si>
  <si>
    <t>國立大學校院校務基金
決算核定數合計</t>
  </si>
  <si>
    <t>比較增減（-）</t>
  </si>
  <si>
    <t>金      額</t>
  </si>
  <si>
    <t>　減少投資、長期應收款、貸墊款及準
     備金</t>
  </si>
  <si>
    <t>　減少無形資產、遞延借項及其他資產</t>
  </si>
  <si>
    <t>　增加投資、長期應收款、貸墊款及準
     備金</t>
  </si>
  <si>
    <t>　增加短期債務、流動金融負債、其他
     負債及遞延貸項</t>
  </si>
  <si>
    <t>　減少短期債務、流動金融負債、其他
     負債及遞延貸項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</si>
  <si>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  <r>
      <rPr>
        <sz val="10"/>
        <rFont val="Times New Roman"/>
        <family val="1"/>
      </rPr>
      <t xml:space="preserve"> 
        2.</t>
    </r>
    <r>
      <rPr>
        <sz val="10"/>
        <rFont val="新細明體"/>
        <family val="1"/>
      </rPr>
      <t xml:space="preserve">本表「調整非現金項目」欄所列，包括提存呆帳、醫療折讓及短絀、折舊及折耗、攤銷、兌換短絀（賸餘－）、處
</t>
    </r>
    <r>
      <rPr>
        <sz val="10"/>
        <rFont val="Times New Roman"/>
        <family val="1"/>
      </rPr>
      <t xml:space="preserve">           </t>
    </r>
    <r>
      <rPr>
        <sz val="10"/>
        <rFont val="新細明體"/>
        <family val="1"/>
      </rPr>
      <t>理資產短絀（賸餘－）、債務整理短絀（賸餘－）、其他、流動資產淨減（淨增－）、流動負債淨增（淨減－）。</t>
    </r>
  </si>
  <si>
    <t>國立大學校院校務基金</t>
  </si>
  <si>
    <t>餘絀撥補決算彙總表</t>
  </si>
  <si>
    <t xml:space="preserve">    預   　算  　 數    </t>
  </si>
  <si>
    <t>國立政治大學
原列決算數</t>
  </si>
  <si>
    <t>國立清華大學
原列決算數</t>
  </si>
  <si>
    <t>國立中興大學
原列決算數</t>
  </si>
  <si>
    <t>國立成功大學
原列決算數</t>
  </si>
  <si>
    <t>國立中央大學
原列決算數</t>
  </si>
  <si>
    <t>國立中山大學
原列決算數</t>
  </si>
  <si>
    <t>國立中正大學
原列決算數</t>
  </si>
  <si>
    <t>國立陽明大學
原列決算數</t>
  </si>
  <si>
    <t>國立東華大學
原列決算數</t>
  </si>
  <si>
    <t>國立暨南國際大學
原列決算數</t>
  </si>
  <si>
    <t>國立臺北大學
原列決算數</t>
  </si>
  <si>
    <t>國立高雄大學
原列決算數</t>
  </si>
  <si>
    <t>國立臺東大學
原列決算數</t>
  </si>
  <si>
    <t>國立宜蘭大學
原列決算數</t>
  </si>
  <si>
    <t>國立臺南大學
原列決算數</t>
  </si>
  <si>
    <t>國立金門大學
原列決算數</t>
  </si>
  <si>
    <t>國立臺灣師範大學
原列決算數</t>
  </si>
  <si>
    <t>國立彰化師範大學
原列決算數</t>
  </si>
  <si>
    <t>國立高雄師範大學
原列決算數</t>
  </si>
  <si>
    <t>國立臺北教育大學
原列決算數</t>
  </si>
  <si>
    <t>國立新竹教育大學
原列決算數</t>
  </si>
  <si>
    <t>國立臺中教育大學
原列決算數</t>
  </si>
  <si>
    <t>國立屏東教育大學
原列決算數</t>
  </si>
  <si>
    <t>國立臺北藝術大學
原列決算數</t>
  </si>
  <si>
    <t>國立臺灣藝術大學
原列決算數</t>
  </si>
  <si>
    <t>國立臺南藝術大學
原列決算數</t>
  </si>
  <si>
    <t>國立空中大學
原列決算數</t>
  </si>
  <si>
    <t>國立臺灣科技大學
原列決算數</t>
  </si>
  <si>
    <t>國立臺北科技大學
原列決算數</t>
  </si>
  <si>
    <t>國立雲林科技大學
原列決算數</t>
  </si>
  <si>
    <t>國立虎尾科技大學
原列決算數</t>
  </si>
  <si>
    <t>國立高雄第一科技大學
原列決算數</t>
  </si>
  <si>
    <t>國立高雄應用科技大學
原列決算數</t>
  </si>
  <si>
    <t>國立高雄海洋科技大學
原列決算數</t>
  </si>
  <si>
    <t>國立屏東科技大學
原列決算數</t>
  </si>
  <si>
    <t>國立澎湖科技大學
原列決算數</t>
  </si>
  <si>
    <t>國立勤益科技大學
原列決算數</t>
  </si>
  <si>
    <t>國立臺北護理健康大學
原列決算數</t>
  </si>
  <si>
    <t>國立高雄餐旅大學
原列決算數</t>
  </si>
  <si>
    <t>國立體育大學
原列決算數</t>
  </si>
  <si>
    <t>國立臺灣體育學院
（國立臺灣體育運動大學）
原列決算數</t>
  </si>
  <si>
    <t>國立臺北商業技術學院
原列決算數</t>
  </si>
  <si>
    <t>國立臺中技術學院
（國立臺中科技大學）
原列決算數</t>
  </si>
  <si>
    <t>國立屏東商業技術學院
原列決算數</t>
  </si>
  <si>
    <t>國立臺灣戲曲學院
原列決算數</t>
  </si>
  <si>
    <t>國立臺中護理專科學校
（國立臺中科技大學）
原列決算數</t>
  </si>
  <si>
    <t>國立臺南護理專科學校
原列決算數</t>
  </si>
  <si>
    <t>國立臺東專科學校
原列決算數</t>
  </si>
  <si>
    <t>國立大學校院校務基金
原列決算合計數</t>
  </si>
  <si>
    <t>修   正   數　</t>
  </si>
  <si>
    <t>決算核定數</t>
  </si>
  <si>
    <t>預算數與決算核定數
比較增減(-)</t>
  </si>
  <si>
    <t>％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</si>
  <si>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</si>
  <si>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</si>
  <si>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</si>
  <si>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</si>
  <si>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</si>
  <si>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</si>
  <si>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</si>
  <si>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</si>
  <si>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</si>
  <si>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</si>
  <si>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</si>
  <si>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</si>
  <si>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</si>
  <si>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</si>
  <si>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</si>
  <si>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</si>
  <si>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</si>
  <si>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</si>
  <si>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</si>
  <si>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</si>
  <si>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100</t>
    </r>
    <r>
      <rPr>
        <b/>
        <sz val="12"/>
        <rFont val="新細明體"/>
        <family val="1"/>
      </rPr>
      <t>年度</t>
    </r>
  </si>
  <si>
    <t>國立臺灣大學
原列決算數</t>
  </si>
  <si>
    <t>國立交通大學
原列決算數</t>
  </si>
  <si>
    <t>國立臺灣海洋大學
原列決算數</t>
  </si>
  <si>
    <t>國立嘉義大學
原列決算數</t>
  </si>
  <si>
    <t>國立聯合大學
原列決算數</t>
  </si>
  <si>
    <r>
      <t>註：國立政治、東華、嘉義、臺東、臺南大學與臺北、新竹、臺中及屏東教育大學等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 xml:space="preserve">所大學附設實驗國民小學，自本年
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 xml:space="preserve">度起於各該大學校務基金項下編列附屬單位預算之分預算，爰本表「前期未分配賸餘」及「前期待填補之短絀」決
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算數配合調整表達。</t>
    </r>
  </si>
  <si>
    <t>收支餘絀決算彙總表</t>
  </si>
  <si>
    <t xml:space="preserve">         科         目         </t>
  </si>
  <si>
    <t xml:space="preserve">       ％       </t>
  </si>
  <si>
    <t>科　　　　目</t>
  </si>
  <si>
    <t>國立大學校院校務基金
原列決算合計數</t>
  </si>
  <si>
    <t>修   正   數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</si>
  <si>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</si>
  <si>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</si>
  <si>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</si>
  <si>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</si>
  <si>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</si>
  <si>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</si>
  <si>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</si>
  <si>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</si>
  <si>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</si>
  <si>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</si>
  <si>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</si>
  <si>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</si>
  <si>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</si>
  <si>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</si>
  <si>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</si>
  <si>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</si>
  <si>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</si>
  <si>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</si>
  <si>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</si>
  <si>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</si>
  <si>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</si>
  <si>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</si>
  <si>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</si>
  <si>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</si>
  <si>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</si>
  <si>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</si>
  <si>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</si>
  <si>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</si>
  <si>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</si>
  <si>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</si>
  <si>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</si>
  <si>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</si>
  <si>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</si>
  <si>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</si>
  <si>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r>
      <t>100</t>
    </r>
    <r>
      <rPr>
        <b/>
        <sz val="12"/>
        <rFont val="新細明體"/>
        <family val="1"/>
      </rPr>
      <t>年度</t>
    </r>
  </si>
  <si>
    <t>國立臺灣大學
原列決算數</t>
  </si>
  <si>
    <t>國立政治大學
原列決算數</t>
  </si>
  <si>
    <t>國立清華大學
原列決算數</t>
  </si>
  <si>
    <t>國立中興大學
原列決算數</t>
  </si>
  <si>
    <t>國立成功大學
原列決算數</t>
  </si>
  <si>
    <t>國立交通大學
原列決算數</t>
  </si>
  <si>
    <t>國立中央大學
原列決算數</t>
  </si>
  <si>
    <t>國立中山大學
原列決算數</t>
  </si>
  <si>
    <t>國立中正大學
原列決算數</t>
  </si>
  <si>
    <t>國立臺灣海洋大學
原列決算數</t>
  </si>
  <si>
    <t>國立陽明大學
原列決算數</t>
  </si>
  <si>
    <t>國立東華大學
原列決算數</t>
  </si>
  <si>
    <t>國立臺北大學
原列決算數</t>
  </si>
  <si>
    <t>國立嘉義大學
原列決算數</t>
  </si>
  <si>
    <t>國立高雄大學
原列決算數</t>
  </si>
  <si>
    <t>國立臺東大學
原列決算數</t>
  </si>
  <si>
    <t>國立宜蘭大學
原列決算數</t>
  </si>
  <si>
    <t>國立聯合大學
原列決算數</t>
  </si>
  <si>
    <t>國立臺南大學
原列決算數</t>
  </si>
  <si>
    <t>國立高雄第一科技大學
原列決算數</t>
  </si>
  <si>
    <t>國立臺灣體育學院
（國立臺灣體育運動大學）
原列決算數</t>
  </si>
  <si>
    <t>國立臺中技術學院
（國立臺中科技大學）
原列決算數</t>
  </si>
  <si>
    <t>國立臺中護理專科學校
（國立臺中科技大學）
原列決算數</t>
  </si>
  <si>
    <t>預算數與決算核定數
比較增減(-)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</si>
</sst>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  &quot;_-;_-@_-"/>
    <numFmt numFmtId="177" formatCode="_-* #,##0\-;\-* #,##0\-;_-* &quot;-&quot;\-;_-@\-"/>
    <numFmt numFmtId="178" formatCode="_-* #,##0.00;\-* #,##0.00;_-* &quot;-&quot;??;_-@"/>
    <numFmt numFmtId="179" formatCode="_-* #,##0.00;\-* #,##0.00;_-* &quot; &quot;??;_-@"/>
    <numFmt numFmtId="180" formatCode="_-* #,##0.00_-;\-* #,##0.00_-;_-* &quot; &quot;??_-;_-@_-"/>
    <numFmt numFmtId="181" formatCode="#,##0.00;\-#,##0.00;\-* &quot; &quot;;"/>
    <numFmt numFmtId="182" formatCode="#,##0.00;\-#,##0.00;*0.00\ &quot; &quot;;"/>
    <numFmt numFmtId="183" formatCode="#,##0.00;\-#,##0.00;* &quot; &quot;??"/>
    <numFmt numFmtId="184" formatCode="#,##0.00;\-#,##0.00;\-* &quot; &quot;??;"/>
    <numFmt numFmtId="185" formatCode="#,##0.00;\-#,##0.00;* &quot; &quot;??.00;"/>
    <numFmt numFmtId="186" formatCode="#,##0.00;\-#,##0.00;* &quot; &quot;??;"/>
    <numFmt numFmtId="187" formatCode="0.00_);[Red]\(0.00\)"/>
    <numFmt numFmtId="188" formatCode="#,##0.00;\-#,##0.00;* &quot; &quot;"/>
    <numFmt numFmtId="189" formatCode="#,##0.00;\-#,##0.00\:* &quot; &quot;"/>
  </numFmts>
  <fonts count="16">
    <font>
      <sz val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right" vertical="center"/>
    </xf>
    <xf numFmtId="43" fontId="3" fillId="0" borderId="1" xfId="0" applyAlignment="1">
      <alignment vertical="center"/>
    </xf>
    <xf numFmtId="43" fontId="5" fillId="0" borderId="2" xfId="0" applyNumberFormat="1" applyFont="1" applyBorder="1" applyAlignment="1">
      <alignment horizontal="left" vertical="center" indent="3"/>
    </xf>
    <xf numFmtId="0" fontId="6" fillId="0" borderId="0" xfId="0" applyFont="1" applyAlignment="1">
      <alignment vertical="center"/>
    </xf>
    <xf numFmtId="43" fontId="5" fillId="0" borderId="1" xfId="0" applyFont="1" applyAlignment="1">
      <alignment vertical="center"/>
    </xf>
    <xf numFmtId="43" fontId="5" fillId="0" borderId="1" xfId="0" applyFont="1" applyAlignment="1">
      <alignment vertical="center" wrapText="1"/>
    </xf>
    <xf numFmtId="43" fontId="5" fillId="0" borderId="0" xfId="0" applyNumberFormat="1" applyFont="1" applyBorder="1" applyAlignment="1">
      <alignment vertical="center"/>
    </xf>
    <xf numFmtId="43" fontId="5" fillId="0" borderId="3" xfId="0" applyNumberFormat="1" applyFont="1" applyBorder="1" applyAlignment="1">
      <alignment horizontal="center" vertical="center"/>
    </xf>
    <xf numFmtId="43" fontId="6" fillId="0" borderId="0" xfId="0" applyFont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5" fillId="0" borderId="1" xfId="0" applyFont="1" applyBorder="1" applyAlignment="1">
      <alignment vertical="center"/>
    </xf>
    <xf numFmtId="43" fontId="3" fillId="0" borderId="1" xfId="0" applyBorder="1" applyAlignment="1">
      <alignment vertical="center"/>
    </xf>
    <xf numFmtId="43" fontId="5" fillId="0" borderId="1" xfId="0" applyFont="1" applyBorder="1" applyAlignment="1">
      <alignment vertical="center" wrapText="1"/>
    </xf>
    <xf numFmtId="43" fontId="5" fillId="0" borderId="4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43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6" fontId="7" fillId="0" borderId="6" xfId="0" applyNumberFormat="1" applyFont="1" applyBorder="1" applyAlignment="1">
      <alignment horizontal="right" vertical="center"/>
    </xf>
    <xf numFmtId="186" fontId="7" fillId="0" borderId="7" xfId="0" applyNumberFormat="1" applyFont="1" applyBorder="1" applyAlignment="1">
      <alignment horizontal="right" vertical="center"/>
    </xf>
    <xf numFmtId="186" fontId="7" fillId="0" borderId="1" xfId="0" applyNumberFormat="1" applyFont="1" applyBorder="1" applyAlignment="1">
      <alignment horizontal="right" vertical="center"/>
    </xf>
    <xf numFmtId="186" fontId="8" fillId="0" borderId="6" xfId="0" applyNumberFormat="1" applyFont="1" applyBorder="1" applyAlignment="1">
      <alignment horizontal="right" vertical="center"/>
    </xf>
    <xf numFmtId="186" fontId="8" fillId="0" borderId="7" xfId="0" applyNumberFormat="1" applyFont="1" applyBorder="1" applyAlignment="1">
      <alignment horizontal="right" vertical="center"/>
    </xf>
    <xf numFmtId="186" fontId="8" fillId="0" borderId="1" xfId="0" applyNumberFormat="1" applyFont="1" applyBorder="1" applyAlignment="1">
      <alignment horizontal="right" vertical="center"/>
    </xf>
    <xf numFmtId="186" fontId="9" fillId="0" borderId="6" xfId="0" applyNumberFormat="1" applyFont="1" applyBorder="1" applyAlignment="1">
      <alignment horizontal="right" vertical="center"/>
    </xf>
    <xf numFmtId="186" fontId="9" fillId="0" borderId="7" xfId="0" applyNumberFormat="1" applyFont="1" applyBorder="1" applyAlignment="1">
      <alignment horizontal="right" vertical="center"/>
    </xf>
    <xf numFmtId="186" fontId="9" fillId="0" borderId="1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horizontal="right" vertical="center"/>
    </xf>
    <xf numFmtId="186" fontId="7" fillId="0" borderId="9" xfId="0" applyNumberFormat="1" applyFont="1" applyBorder="1" applyAlignment="1">
      <alignment horizontal="right" vertical="center"/>
    </xf>
    <xf numFmtId="186" fontId="7" fillId="0" borderId="2" xfId="0" applyNumberFormat="1" applyFont="1" applyBorder="1" applyAlignment="1">
      <alignment horizontal="right" vertical="center"/>
    </xf>
    <xf numFmtId="186" fontId="7" fillId="0" borderId="1" xfId="0" applyNumberFormat="1" applyFont="1" applyAlignment="1">
      <alignment horizontal="right" vertical="center"/>
    </xf>
    <xf numFmtId="186" fontId="7" fillId="0" borderId="7" xfId="0" applyNumberFormat="1" applyFont="1" applyAlignment="1">
      <alignment horizontal="right" vertical="center"/>
    </xf>
    <xf numFmtId="186" fontId="7" fillId="0" borderId="6" xfId="0" applyNumberFormat="1" applyFont="1" applyAlignment="1">
      <alignment horizontal="right" vertical="center"/>
    </xf>
    <xf numFmtId="186" fontId="8" fillId="0" borderId="1" xfId="0" applyNumberFormat="1" applyFont="1" applyAlignment="1">
      <alignment horizontal="right" vertical="center"/>
    </xf>
    <xf numFmtId="186" fontId="8" fillId="0" borderId="7" xfId="0" applyNumberFormat="1" applyFont="1" applyAlignment="1">
      <alignment horizontal="right" vertical="center"/>
    </xf>
    <xf numFmtId="186" fontId="8" fillId="0" borderId="6" xfId="0" applyNumberFormat="1" applyFont="1" applyAlignment="1">
      <alignment horizontal="right" vertical="center"/>
    </xf>
    <xf numFmtId="43" fontId="2" fillId="0" borderId="0" xfId="0" applyNumberFormat="1" applyFont="1" applyBorder="1" applyAlignment="1">
      <alignment horizontal="left" vertical="center"/>
    </xf>
    <xf numFmtId="43" fontId="5" fillId="0" borderId="4" xfId="0" applyNumberFormat="1" applyFont="1" applyBorder="1" applyAlignment="1">
      <alignment horizontal="center" vertical="center" wrapText="1"/>
    </xf>
    <xf numFmtId="43" fontId="10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43" fontId="2" fillId="0" borderId="0" xfId="0" applyNumberFormat="1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9" xfId="0" applyNumberFormat="1" applyFont="1" applyBorder="1" applyAlignment="1">
      <alignment horizontal="center" vertical="center"/>
    </xf>
    <xf numFmtId="43" fontId="5" fillId="0" borderId="13" xfId="0" applyFont="1" applyBorder="1" applyAlignment="1">
      <alignment horizontal="center" vertical="center" wrapText="1"/>
    </xf>
    <xf numFmtId="43" fontId="5" fillId="0" borderId="14" xfId="0" applyFont="1" applyBorder="1" applyAlignment="1">
      <alignment horizontal="center" vertical="center" wrapText="1"/>
    </xf>
    <xf numFmtId="43" fontId="5" fillId="0" borderId="15" xfId="0" applyFont="1" applyBorder="1" applyAlignment="1">
      <alignment horizontal="center" vertical="center" wrapText="1"/>
    </xf>
    <xf numFmtId="43" fontId="5" fillId="0" borderId="16" xfId="0" applyFont="1" applyBorder="1" applyAlignment="1">
      <alignment horizontal="center" vertical="center" wrapText="1"/>
    </xf>
    <xf numFmtId="43" fontId="5" fillId="0" borderId="17" xfId="0" applyFont="1" applyBorder="1" applyAlignment="1">
      <alignment horizontal="center" vertical="center" wrapText="1"/>
    </xf>
    <xf numFmtId="43" fontId="5" fillId="0" borderId="18" xfId="0" applyFont="1" applyBorder="1" applyAlignment="1">
      <alignment horizontal="center" vertical="center" wrapText="1"/>
    </xf>
    <xf numFmtId="43" fontId="5" fillId="0" borderId="19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43" fontId="5" fillId="0" borderId="19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/>
    </xf>
    <xf numFmtId="43" fontId="5" fillId="0" borderId="3" xfId="0" applyFont="1" applyBorder="1" applyAlignment="1">
      <alignment horizontal="center" vertical="center"/>
    </xf>
    <xf numFmtId="43" fontId="5" fillId="0" borderId="5" xfId="0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0" fillId="0" borderId="0" xfId="0" applyNumberFormat="1" applyFont="1" applyBorder="1" applyAlignment="1">
      <alignment horizontal="center" vertical="center"/>
    </xf>
    <xf numFmtId="43" fontId="10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3" xfId="0" applyFont="1" applyBorder="1" applyAlignment="1">
      <alignment horizontal="center" vertical="center" wrapText="1"/>
    </xf>
    <xf numFmtId="43" fontId="5" fillId="0" borderId="15" xfId="0" applyFont="1" applyBorder="1" applyAlignment="1">
      <alignment horizontal="center" vertical="center" wrapText="1"/>
    </xf>
    <xf numFmtId="43" fontId="5" fillId="0" borderId="17" xfId="0" applyFont="1" applyBorder="1" applyAlignment="1">
      <alignment horizontal="center" vertical="center" wrapText="1"/>
    </xf>
    <xf numFmtId="43" fontId="11" fillId="0" borderId="13" xfId="0" applyFont="1" applyBorder="1" applyAlignment="1">
      <alignment horizontal="center" vertical="center" wrapText="1"/>
    </xf>
    <xf numFmtId="43" fontId="11" fillId="0" borderId="17" xfId="0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43" fontId="6" fillId="0" borderId="8" xfId="0" applyNumberFormat="1" applyFont="1" applyBorder="1" applyAlignment="1">
      <alignment vertical="center"/>
    </xf>
    <xf numFmtId="43" fontId="6" fillId="0" borderId="9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43" fontId="5" fillId="0" borderId="14" xfId="0" applyFont="1" applyBorder="1" applyAlignment="1">
      <alignment horizontal="center" vertical="center" wrapText="1"/>
    </xf>
    <xf numFmtId="43" fontId="5" fillId="0" borderId="16" xfId="0" applyFont="1" applyBorder="1" applyAlignment="1">
      <alignment horizontal="center" vertical="center" wrapText="1"/>
    </xf>
    <xf numFmtId="43" fontId="5" fillId="0" borderId="18" xfId="0" applyFont="1" applyBorder="1" applyAlignment="1">
      <alignment horizontal="center" vertical="center" wrapText="1"/>
    </xf>
    <xf numFmtId="43" fontId="11" fillId="0" borderId="14" xfId="0" applyFont="1" applyBorder="1" applyAlignment="1">
      <alignment horizontal="center" vertical="center" wrapText="1"/>
    </xf>
    <xf numFmtId="43" fontId="11" fillId="0" borderId="18" xfId="0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/>
    </xf>
    <xf numFmtId="43" fontId="12" fillId="0" borderId="1" xfId="0" applyFont="1" applyAlignment="1">
      <alignment horizontal="left" vertical="center" wrapText="1"/>
    </xf>
    <xf numFmtId="188" fontId="13" fillId="0" borderId="6" xfId="0" applyNumberFormat="1" applyFont="1" applyBorder="1" applyAlignment="1">
      <alignment horizontal="right" vertical="center"/>
    </xf>
    <xf numFmtId="188" fontId="13" fillId="0" borderId="7" xfId="0" applyNumberFormat="1" applyFont="1" applyBorder="1" applyAlignment="1">
      <alignment horizontal="right" vertical="center"/>
    </xf>
    <xf numFmtId="188" fontId="13" fillId="0" borderId="1" xfId="0" applyNumberFormat="1" applyFont="1" applyBorder="1" applyAlignment="1">
      <alignment horizontal="right" vertical="center"/>
    </xf>
    <xf numFmtId="43" fontId="14" fillId="0" borderId="1" xfId="0" applyFont="1" applyAlignment="1">
      <alignment horizontal="left" vertical="top" wrapText="1"/>
    </xf>
    <xf numFmtId="188" fontId="15" fillId="0" borderId="6" xfId="0" applyNumberFormat="1" applyFont="1" applyBorder="1" applyAlignment="1">
      <alignment horizontal="right" vertical="top"/>
    </xf>
    <xf numFmtId="188" fontId="15" fillId="0" borderId="7" xfId="0" applyNumberFormat="1" applyFont="1" applyBorder="1" applyAlignment="1">
      <alignment horizontal="right" vertical="top"/>
    </xf>
    <xf numFmtId="188" fontId="15" fillId="0" borderId="1" xfId="0" applyNumberFormat="1" applyFont="1" applyBorder="1" applyAlignment="1">
      <alignment horizontal="right" vertical="top"/>
    </xf>
    <xf numFmtId="188" fontId="15" fillId="0" borderId="1" xfId="0" applyNumberFormat="1" applyFont="1" applyAlignment="1">
      <alignment horizontal="right" vertical="top"/>
    </xf>
    <xf numFmtId="188" fontId="15" fillId="0" borderId="6" xfId="0" applyNumberFormat="1" applyFont="1" applyAlignment="1">
      <alignment horizontal="right" vertical="top"/>
    </xf>
    <xf numFmtId="188" fontId="15" fillId="0" borderId="7" xfId="0" applyNumberFormat="1" applyFont="1" applyAlignment="1">
      <alignment horizontal="right" vertical="top"/>
    </xf>
    <xf numFmtId="43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43" fontId="12" fillId="0" borderId="1" xfId="0" applyFont="1" applyAlignment="1">
      <alignment horizontal="left" vertical="top" wrapText="1"/>
    </xf>
    <xf numFmtId="188" fontId="13" fillId="0" borderId="6" xfId="0" applyNumberFormat="1" applyFont="1" applyBorder="1" applyAlignment="1">
      <alignment horizontal="right" vertical="top"/>
    </xf>
    <xf numFmtId="188" fontId="13" fillId="0" borderId="7" xfId="0" applyNumberFormat="1" applyFont="1" applyBorder="1" applyAlignment="1">
      <alignment horizontal="right" vertical="top"/>
    </xf>
    <xf numFmtId="188" fontId="13" fillId="0" borderId="1" xfId="0" applyNumberFormat="1" applyFont="1" applyBorder="1" applyAlignment="1">
      <alignment horizontal="right" vertical="top"/>
    </xf>
    <xf numFmtId="188" fontId="13" fillId="0" borderId="1" xfId="0" applyNumberFormat="1" applyFont="1" applyAlignment="1">
      <alignment horizontal="right" vertical="top"/>
    </xf>
    <xf numFmtId="188" fontId="13" fillId="0" borderId="6" xfId="0" applyNumberFormat="1" applyFont="1" applyAlignment="1">
      <alignment horizontal="right" vertical="top"/>
    </xf>
    <xf numFmtId="188" fontId="13" fillId="0" borderId="7" xfId="0" applyNumberFormat="1" applyFont="1" applyAlignment="1">
      <alignment horizontal="right" vertical="top"/>
    </xf>
    <xf numFmtId="43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43" fontId="12" fillId="0" borderId="2" xfId="0" applyFont="1" applyAlignment="1">
      <alignment horizontal="left" vertical="top" wrapText="1"/>
    </xf>
    <xf numFmtId="188" fontId="13" fillId="0" borderId="8" xfId="0" applyNumberFormat="1" applyFont="1" applyBorder="1" applyAlignment="1">
      <alignment horizontal="right" vertical="top"/>
    </xf>
    <xf numFmtId="188" fontId="13" fillId="0" borderId="9" xfId="0" applyNumberFormat="1" applyFont="1" applyBorder="1" applyAlignment="1">
      <alignment horizontal="right" vertical="top"/>
    </xf>
    <xf numFmtId="188" fontId="13" fillId="0" borderId="2" xfId="0" applyNumberFormat="1" applyFont="1" applyBorder="1" applyAlignment="1">
      <alignment horizontal="right" vertical="top"/>
    </xf>
    <xf numFmtId="43" fontId="6" fillId="0" borderId="0" xfId="0" applyNumberFormat="1" applyFont="1" applyBorder="1" applyAlignment="1">
      <alignment vertical="top"/>
    </xf>
    <xf numFmtId="43" fontId="3" fillId="0" borderId="10" xfId="0" applyFont="1" applyBorder="1" applyAlignment="1">
      <alignment horizontal="left" vertical="center" wrapText="1"/>
    </xf>
    <xf numFmtId="43" fontId="8" fillId="0" borderId="1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horizontal="left" vertical="center"/>
    </xf>
    <xf numFmtId="43" fontId="10" fillId="0" borderId="0" xfId="0" applyFont="1" applyAlignment="1">
      <alignment horizontal="left" vertical="center"/>
    </xf>
    <xf numFmtId="43" fontId="10" fillId="0" borderId="0" xfId="0" applyNumberFormat="1" applyFont="1" applyBorder="1" applyAlignment="1">
      <alignment horizontal="right" vertical="center"/>
    </xf>
    <xf numFmtId="43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43" fontId="5" fillId="0" borderId="3" xfId="0" applyNumberFormat="1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 wrapText="1"/>
    </xf>
    <xf numFmtId="43" fontId="5" fillId="0" borderId="5" xfId="0" applyFont="1" applyBorder="1" applyAlignment="1">
      <alignment horizontal="center" vertical="center" wrapText="1"/>
    </xf>
    <xf numFmtId="43" fontId="5" fillId="0" borderId="4" xfId="0" applyFont="1" applyBorder="1" applyAlignment="1">
      <alignment horizontal="center" vertical="center" wrapText="1"/>
    </xf>
    <xf numFmtId="43" fontId="5" fillId="0" borderId="3" xfId="0" applyFont="1" applyBorder="1" applyAlignment="1">
      <alignment horizontal="center" vertical="center" wrapText="1"/>
    </xf>
    <xf numFmtId="43" fontId="11" fillId="0" borderId="3" xfId="0" applyFont="1" applyBorder="1" applyAlignment="1">
      <alignment horizontal="center" vertical="center" wrapText="1"/>
    </xf>
    <xf numFmtId="43" fontId="11" fillId="0" borderId="5" xfId="0" applyFont="1" applyBorder="1" applyAlignment="1">
      <alignment horizontal="center" vertical="center" wrapText="1"/>
    </xf>
    <xf numFmtId="43" fontId="12" fillId="0" borderId="1" xfId="0" applyFont="1" applyAlignment="1">
      <alignment vertical="center"/>
    </xf>
    <xf numFmtId="188" fontId="13" fillId="0" borderId="6" xfId="0" applyNumberFormat="1" applyFont="1" applyAlignment="1">
      <alignment vertical="center"/>
    </xf>
    <xf numFmtId="188" fontId="13" fillId="0" borderId="7" xfId="0" applyNumberFormat="1" applyFont="1" applyAlignment="1">
      <alignment vertical="center"/>
    </xf>
    <xf numFmtId="188" fontId="13" fillId="0" borderId="1" xfId="0" applyNumberFormat="1" applyFont="1" applyAlignment="1">
      <alignment vertical="center"/>
    </xf>
    <xf numFmtId="188" fontId="13" fillId="0" borderId="7" xfId="0" applyNumberFormat="1" applyFont="1" applyBorder="1" applyAlignment="1">
      <alignment vertical="center"/>
    </xf>
    <xf numFmtId="188" fontId="13" fillId="0" borderId="1" xfId="0" applyNumberFormat="1" applyFont="1" applyBorder="1" applyAlignment="1">
      <alignment vertical="center"/>
    </xf>
    <xf numFmtId="188" fontId="13" fillId="0" borderId="6" xfId="0" applyNumberFormat="1" applyFont="1" applyBorder="1" applyAlignment="1">
      <alignment vertical="center"/>
    </xf>
    <xf numFmtId="43" fontId="14" fillId="0" borderId="1" xfId="0" applyFont="1" applyAlignment="1">
      <alignment vertical="center"/>
    </xf>
    <xf numFmtId="188" fontId="15" fillId="0" borderId="6" xfId="0" applyNumberFormat="1" applyFont="1" applyAlignment="1">
      <alignment vertical="center"/>
    </xf>
    <xf numFmtId="188" fontId="15" fillId="0" borderId="7" xfId="0" applyNumberFormat="1" applyFont="1" applyAlignment="1">
      <alignment vertical="center"/>
    </xf>
    <xf numFmtId="188" fontId="15" fillId="0" borderId="1" xfId="0" applyNumberFormat="1" applyFont="1" applyAlignment="1">
      <alignment vertical="center"/>
    </xf>
    <xf numFmtId="188" fontId="15" fillId="0" borderId="7" xfId="0" applyNumberFormat="1" applyFont="1" applyBorder="1" applyAlignment="1">
      <alignment vertical="center"/>
    </xf>
    <xf numFmtId="188" fontId="15" fillId="0" borderId="1" xfId="0" applyNumberFormat="1" applyFont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43" fontId="12" fillId="0" borderId="2" xfId="0" applyFont="1" applyAlignment="1">
      <alignment vertical="center"/>
    </xf>
    <xf numFmtId="188" fontId="13" fillId="0" borderId="8" xfId="0" applyNumberFormat="1" applyFont="1" applyAlignment="1">
      <alignment vertical="center"/>
    </xf>
    <xf numFmtId="188" fontId="13" fillId="0" borderId="9" xfId="0" applyNumberFormat="1" applyFont="1" applyAlignment="1">
      <alignment vertical="center"/>
    </xf>
    <xf numFmtId="188" fontId="13" fillId="0" borderId="2" xfId="0" applyNumberFormat="1" applyFont="1" applyAlignment="1">
      <alignment vertical="center"/>
    </xf>
    <xf numFmtId="188" fontId="13" fillId="0" borderId="9" xfId="0" applyNumberFormat="1" applyFont="1" applyBorder="1" applyAlignment="1">
      <alignment vertical="center"/>
    </xf>
    <xf numFmtId="188" fontId="13" fillId="0" borderId="2" xfId="0" applyNumberFormat="1" applyFont="1" applyBorder="1" applyAlignment="1">
      <alignment vertical="center"/>
    </xf>
    <xf numFmtId="188" fontId="13" fillId="0" borderId="8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43" fontId="10" fillId="0" borderId="0" xfId="0" applyFont="1" applyAlignment="1">
      <alignment vertical="center"/>
    </xf>
    <xf numFmtId="43" fontId="6" fillId="0" borderId="0" xfId="0" applyNumberFormat="1" applyFont="1" applyBorder="1" applyAlignment="1">
      <alignment horizontal="right" vertical="center"/>
    </xf>
    <xf numFmtId="43" fontId="10" fillId="0" borderId="0" xfId="0" applyNumberFormat="1" applyFont="1" applyBorder="1" applyAlignment="1">
      <alignment horizontal="right" vertical="center"/>
    </xf>
    <xf numFmtId="43" fontId="10" fillId="0" borderId="0" xfId="0" applyFont="1" applyAlignment="1">
      <alignment horizontal="left" vertical="center"/>
    </xf>
    <xf numFmtId="43" fontId="5" fillId="0" borderId="4" xfId="0" applyFont="1" applyAlignment="1">
      <alignment horizontal="center" vertical="center" wrapText="1"/>
    </xf>
    <xf numFmtId="43" fontId="5" fillId="0" borderId="3" xfId="0" applyFont="1" applyAlignment="1">
      <alignment horizontal="center" vertical="center" wrapText="1"/>
    </xf>
    <xf numFmtId="43" fontId="5" fillId="0" borderId="5" xfId="0" applyFont="1" applyAlignment="1">
      <alignment horizontal="center" vertical="center" wrapText="1"/>
    </xf>
    <xf numFmtId="43" fontId="11" fillId="0" borderId="4" xfId="0" applyFont="1" applyBorder="1" applyAlignment="1">
      <alignment horizontal="center" vertical="center" wrapText="1"/>
    </xf>
    <xf numFmtId="43" fontId="12" fillId="0" borderId="1" xfId="0" applyFont="1" applyBorder="1" applyAlignment="1">
      <alignment vertical="center"/>
    </xf>
    <xf numFmtId="43" fontId="14" fillId="0" borderId="1" xfId="0" applyFont="1" applyBorder="1" applyAlignment="1">
      <alignment vertical="center"/>
    </xf>
    <xf numFmtId="43" fontId="12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tabSelected="1" view="pageBreakPreview" zoomScale="75" zoomScaleNormal="75" zoomScaleSheetLayoutView="75" workbookViewId="0" topLeftCell="A1">
      <selection activeCell="B7" sqref="B7"/>
    </sheetView>
  </sheetViews>
  <sheetFormatPr defaultColWidth="9.00390625" defaultRowHeight="16.5" customHeight="1"/>
  <cols>
    <col min="1" max="1" width="24.375" style="3" customWidth="1"/>
    <col min="2" max="2" width="18.875" style="3" customWidth="1"/>
    <col min="3" max="3" width="9.25390625" style="3" bestFit="1" customWidth="1"/>
    <col min="4" max="5" width="18.875" style="3" customWidth="1"/>
    <col min="6" max="10" width="18.50390625" style="3" customWidth="1"/>
    <col min="11" max="11" width="24.375" style="3" customWidth="1"/>
    <col min="12" max="15" width="17.625" style="3" customWidth="1"/>
    <col min="16" max="20" width="18.75390625" style="3" customWidth="1"/>
    <col min="21" max="21" width="24.375" style="3" customWidth="1"/>
    <col min="22" max="25" width="17.375" style="3" customWidth="1"/>
    <col min="26" max="30" width="18.625" style="3" customWidth="1"/>
    <col min="31" max="31" width="24.375" style="3" customWidth="1"/>
    <col min="32" max="35" width="17.25390625" style="3" customWidth="1"/>
    <col min="36" max="40" width="17.75390625" style="3" customWidth="1"/>
    <col min="41" max="41" width="24.375" style="3" customWidth="1"/>
    <col min="42" max="43" width="16.875" style="3" customWidth="1"/>
    <col min="44" max="45" width="18.50390625" style="3" customWidth="1"/>
    <col min="46" max="46" width="20.875" style="3" customWidth="1"/>
    <col min="47" max="49" width="17.75390625" style="3" customWidth="1"/>
    <col min="50" max="50" width="20.875" style="3" customWidth="1"/>
    <col min="51" max="51" width="24.375" style="3" customWidth="1"/>
    <col min="52" max="54" width="23.375" style="3" customWidth="1"/>
    <col min="55" max="55" width="19.50390625" style="3" customWidth="1"/>
    <col min="56" max="56" width="18.625" style="3" customWidth="1"/>
    <col min="57" max="57" width="19.375" style="3" customWidth="1"/>
    <col min="58" max="58" width="17.75390625" style="3" customWidth="1"/>
    <col min="59" max="59" width="19.75390625" style="3" customWidth="1"/>
    <col min="60" max="62" width="31.00390625" style="3" customWidth="1"/>
    <col min="63" max="63" width="20.50390625" style="3" customWidth="1"/>
    <col min="64" max="64" width="14.75390625" style="3" customWidth="1"/>
    <col min="65" max="65" width="18.125" style="3" customWidth="1"/>
    <col min="66" max="66" width="11.00390625" style="3" customWidth="1"/>
    <col min="67" max="67" width="19.625" style="3" customWidth="1"/>
    <col min="68" max="68" width="11.00390625" style="3" customWidth="1"/>
    <col min="69" max="254" width="9.00390625" style="3" bestFit="1" customWidth="1"/>
    <col min="255" max="16384" width="9.00390625" style="3" customWidth="1"/>
  </cols>
  <sheetData>
    <row r="1" spans="1:63" ht="27.75">
      <c r="A1" s="1"/>
      <c r="B1" s="1"/>
      <c r="C1" s="1"/>
      <c r="D1" s="52" t="s">
        <v>186</v>
      </c>
      <c r="E1" s="52"/>
      <c r="F1" s="162" t="s">
        <v>269</v>
      </c>
      <c r="G1" s="162"/>
      <c r="H1" s="1"/>
      <c r="I1" s="1"/>
      <c r="J1" s="2"/>
      <c r="K1" s="52" t="s">
        <v>186</v>
      </c>
      <c r="L1" s="52"/>
      <c r="M1" s="52"/>
      <c r="N1" s="52"/>
      <c r="O1" s="52"/>
      <c r="P1" s="1" t="s">
        <v>269</v>
      </c>
      <c r="Q1" s="2"/>
      <c r="R1" s="2"/>
      <c r="S1" s="2"/>
      <c r="T1" s="2"/>
      <c r="W1" s="52" t="s">
        <v>186</v>
      </c>
      <c r="X1" s="52"/>
      <c r="Y1" s="52"/>
      <c r="Z1" s="51" t="s">
        <v>269</v>
      </c>
      <c r="AA1" s="51"/>
      <c r="AB1" s="51"/>
      <c r="AG1" s="1"/>
      <c r="AH1" s="1"/>
      <c r="AI1" s="7" t="s">
        <v>186</v>
      </c>
      <c r="AJ1" s="45" t="s">
        <v>269</v>
      </c>
      <c r="AK1" s="1"/>
      <c r="AS1" s="7" t="s">
        <v>186</v>
      </c>
      <c r="AT1" s="1" t="s">
        <v>269</v>
      </c>
      <c r="BB1" s="7" t="s">
        <v>186</v>
      </c>
      <c r="BC1" s="1" t="s">
        <v>269</v>
      </c>
      <c r="BJ1" s="7" t="s">
        <v>186</v>
      </c>
      <c r="BK1" s="1" t="s">
        <v>269</v>
      </c>
    </row>
    <row r="2" spans="1:68" s="50" customFormat="1" ht="16.5">
      <c r="A2" s="48"/>
      <c r="B2" s="47"/>
      <c r="C2" s="47"/>
      <c r="D2" s="47"/>
      <c r="E2" s="16" t="s">
        <v>137</v>
      </c>
      <c r="F2" s="163" t="s">
        <v>309</v>
      </c>
      <c r="G2" s="47"/>
      <c r="H2" s="47"/>
      <c r="I2" s="47"/>
      <c r="J2" s="47"/>
      <c r="K2" s="164" t="s">
        <v>137</v>
      </c>
      <c r="L2" s="165"/>
      <c r="M2" s="165"/>
      <c r="N2" s="165"/>
      <c r="O2" s="165"/>
      <c r="P2" s="163" t="s">
        <v>138</v>
      </c>
      <c r="Q2" s="47"/>
      <c r="R2" s="47"/>
      <c r="S2" s="47"/>
      <c r="T2" s="47"/>
      <c r="U2" s="48"/>
      <c r="V2" s="48"/>
      <c r="W2" s="48"/>
      <c r="X2" s="47"/>
      <c r="Y2" s="16" t="s">
        <v>137</v>
      </c>
      <c r="Z2" s="163" t="s">
        <v>138</v>
      </c>
      <c r="AA2" s="47"/>
      <c r="AB2" s="48"/>
      <c r="AC2" s="48"/>
      <c r="AD2" s="48"/>
      <c r="AE2" s="48"/>
      <c r="AF2" s="48"/>
      <c r="AG2" s="47"/>
      <c r="AH2" s="131"/>
      <c r="AI2" s="16" t="s">
        <v>137</v>
      </c>
      <c r="AJ2" s="166" t="s">
        <v>138</v>
      </c>
      <c r="AK2" s="48"/>
      <c r="AM2" s="48"/>
      <c r="AN2" s="48"/>
      <c r="AO2" s="48"/>
      <c r="AP2" s="47"/>
      <c r="AS2" s="16" t="s">
        <v>137</v>
      </c>
      <c r="AT2" s="163" t="s">
        <v>138</v>
      </c>
      <c r="AU2" s="48"/>
      <c r="AV2" s="48"/>
      <c r="AW2" s="48"/>
      <c r="AX2" s="47"/>
      <c r="AY2" s="48"/>
      <c r="BB2" s="16" t="s">
        <v>137</v>
      </c>
      <c r="BC2" s="163" t="s">
        <v>138</v>
      </c>
      <c r="BD2" s="48"/>
      <c r="BE2" s="48"/>
      <c r="BF2" s="48"/>
      <c r="BG2" s="47"/>
      <c r="BH2" s="48"/>
      <c r="BJ2" s="16" t="s">
        <v>137</v>
      </c>
      <c r="BK2" s="163" t="s">
        <v>138</v>
      </c>
      <c r="BL2" s="48"/>
      <c r="BM2" s="48"/>
      <c r="BN2" s="48"/>
      <c r="BO2" s="48"/>
      <c r="BP2" s="48"/>
    </row>
    <row r="3" spans="1:68" s="10" customFormat="1" ht="16.5">
      <c r="A3" s="17"/>
      <c r="B3" s="17"/>
      <c r="C3" s="17"/>
      <c r="D3" s="17"/>
      <c r="E3" s="17"/>
      <c r="F3" s="18"/>
      <c r="G3" s="17"/>
      <c r="H3" s="17"/>
      <c r="I3" s="17"/>
      <c r="J3" s="16" t="s">
        <v>3</v>
      </c>
      <c r="K3" s="17"/>
      <c r="L3" s="17"/>
      <c r="M3" s="17"/>
      <c r="N3" s="17"/>
      <c r="O3" s="17"/>
      <c r="P3" s="18"/>
      <c r="Q3" s="17"/>
      <c r="R3" s="17"/>
      <c r="S3" s="17"/>
      <c r="T3" s="16" t="s">
        <v>3</v>
      </c>
      <c r="U3" s="17"/>
      <c r="V3" s="18"/>
      <c r="W3" s="18"/>
      <c r="X3" s="18"/>
      <c r="Y3" s="18"/>
      <c r="Z3" s="18"/>
      <c r="AA3" s="18"/>
      <c r="AB3" s="18"/>
      <c r="AC3" s="18"/>
      <c r="AD3" s="16" t="s">
        <v>3</v>
      </c>
      <c r="AE3" s="17"/>
      <c r="AF3" s="18"/>
      <c r="AG3" s="18"/>
      <c r="AH3" s="18"/>
      <c r="AI3" s="18"/>
      <c r="AJ3" s="18"/>
      <c r="AK3" s="18"/>
      <c r="AL3" s="18"/>
      <c r="AN3" s="16" t="s">
        <v>3</v>
      </c>
      <c r="AO3" s="17"/>
      <c r="AP3" s="18"/>
      <c r="AQ3" s="18"/>
      <c r="AR3" s="18"/>
      <c r="AS3" s="18"/>
      <c r="AT3" s="18"/>
      <c r="AU3" s="18"/>
      <c r="AW3" s="18"/>
      <c r="AX3" s="16" t="s">
        <v>3</v>
      </c>
      <c r="AY3" s="17"/>
      <c r="AZ3" s="18"/>
      <c r="BA3" s="18"/>
      <c r="BB3" s="18"/>
      <c r="BC3" s="18"/>
      <c r="BD3" s="18"/>
      <c r="BF3" s="18"/>
      <c r="BG3" s="16" t="s">
        <v>3</v>
      </c>
      <c r="BH3" s="17"/>
      <c r="BI3" s="18"/>
      <c r="BJ3" s="18"/>
      <c r="BK3" s="18"/>
      <c r="BL3" s="18"/>
      <c r="BM3" s="18"/>
      <c r="BN3" s="132" t="s">
        <v>3</v>
      </c>
      <c r="BO3" s="132"/>
      <c r="BP3" s="133"/>
    </row>
    <row r="4" spans="1:68" s="89" customFormat="1" ht="40.5" customHeight="1">
      <c r="A4" s="23" t="s">
        <v>270</v>
      </c>
      <c r="B4" s="14" t="s">
        <v>188</v>
      </c>
      <c r="C4" s="14" t="s">
        <v>271</v>
      </c>
      <c r="D4" s="134" t="s">
        <v>310</v>
      </c>
      <c r="E4" s="135" t="s">
        <v>311</v>
      </c>
      <c r="F4" s="46" t="s">
        <v>312</v>
      </c>
      <c r="G4" s="134" t="s">
        <v>313</v>
      </c>
      <c r="H4" s="134" t="s">
        <v>314</v>
      </c>
      <c r="I4" s="134" t="s">
        <v>315</v>
      </c>
      <c r="J4" s="135" t="s">
        <v>316</v>
      </c>
      <c r="K4" s="23" t="s">
        <v>272</v>
      </c>
      <c r="L4" s="134" t="s">
        <v>317</v>
      </c>
      <c r="M4" s="134" t="s">
        <v>318</v>
      </c>
      <c r="N4" s="134" t="s">
        <v>319</v>
      </c>
      <c r="O4" s="135" t="s">
        <v>320</v>
      </c>
      <c r="P4" s="46" t="s">
        <v>321</v>
      </c>
      <c r="Q4" s="134" t="s">
        <v>198</v>
      </c>
      <c r="R4" s="134" t="s">
        <v>322</v>
      </c>
      <c r="S4" s="134" t="s">
        <v>323</v>
      </c>
      <c r="T4" s="135" t="s">
        <v>324</v>
      </c>
      <c r="U4" s="23" t="s">
        <v>272</v>
      </c>
      <c r="V4" s="134" t="s">
        <v>325</v>
      </c>
      <c r="W4" s="134" t="s">
        <v>326</v>
      </c>
      <c r="X4" s="134" t="s">
        <v>327</v>
      </c>
      <c r="Y4" s="135" t="s">
        <v>328</v>
      </c>
      <c r="Z4" s="167" t="s">
        <v>204</v>
      </c>
      <c r="AA4" s="168" t="s">
        <v>205</v>
      </c>
      <c r="AB4" s="168" t="s">
        <v>206</v>
      </c>
      <c r="AC4" s="168" t="s">
        <v>207</v>
      </c>
      <c r="AD4" s="169" t="s">
        <v>208</v>
      </c>
      <c r="AE4" s="23" t="s">
        <v>272</v>
      </c>
      <c r="AF4" s="138" t="s">
        <v>209</v>
      </c>
      <c r="AG4" s="138" t="s">
        <v>210</v>
      </c>
      <c r="AH4" s="138" t="s">
        <v>211</v>
      </c>
      <c r="AI4" s="136" t="s">
        <v>212</v>
      </c>
      <c r="AJ4" s="137" t="s">
        <v>213</v>
      </c>
      <c r="AK4" s="138" t="s">
        <v>214</v>
      </c>
      <c r="AL4" s="138" t="s">
        <v>215</v>
      </c>
      <c r="AM4" s="138" t="s">
        <v>216</v>
      </c>
      <c r="AN4" s="136" t="s">
        <v>217</v>
      </c>
      <c r="AO4" s="23" t="s">
        <v>272</v>
      </c>
      <c r="AP4" s="138" t="s">
        <v>218</v>
      </c>
      <c r="AQ4" s="138" t="s">
        <v>219</v>
      </c>
      <c r="AR4" s="139" t="s">
        <v>329</v>
      </c>
      <c r="AS4" s="140" t="s">
        <v>221</v>
      </c>
      <c r="AT4" s="137" t="s">
        <v>222</v>
      </c>
      <c r="AU4" s="138" t="s">
        <v>223</v>
      </c>
      <c r="AV4" s="138" t="s">
        <v>224</v>
      </c>
      <c r="AW4" s="138" t="s">
        <v>225</v>
      </c>
      <c r="AX4" s="136" t="s">
        <v>226</v>
      </c>
      <c r="AY4" s="23" t="s">
        <v>272</v>
      </c>
      <c r="AZ4" s="138" t="s">
        <v>227</v>
      </c>
      <c r="BA4" s="138" t="s">
        <v>228</v>
      </c>
      <c r="BB4" s="140" t="s">
        <v>330</v>
      </c>
      <c r="BC4" s="170" t="s">
        <v>230</v>
      </c>
      <c r="BD4" s="139" t="s">
        <v>331</v>
      </c>
      <c r="BE4" s="139" t="s">
        <v>232</v>
      </c>
      <c r="BF4" s="138" t="s">
        <v>233</v>
      </c>
      <c r="BG4" s="140" t="s">
        <v>332</v>
      </c>
      <c r="BH4" s="23" t="s">
        <v>272</v>
      </c>
      <c r="BI4" s="138" t="s">
        <v>235</v>
      </c>
      <c r="BJ4" s="136" t="s">
        <v>236</v>
      </c>
      <c r="BK4" s="137" t="s">
        <v>273</v>
      </c>
      <c r="BL4" s="138" t="s">
        <v>274</v>
      </c>
      <c r="BM4" s="138" t="s">
        <v>239</v>
      </c>
      <c r="BN4" s="138" t="s">
        <v>241</v>
      </c>
      <c r="BO4" s="138" t="s">
        <v>333</v>
      </c>
      <c r="BP4" s="136" t="s">
        <v>241</v>
      </c>
    </row>
    <row r="5" spans="1:68" s="10" customFormat="1" ht="19.5" customHeight="1">
      <c r="A5" s="141" t="s">
        <v>275</v>
      </c>
      <c r="B5" s="142">
        <v>91959230000</v>
      </c>
      <c r="C5" s="142">
        <v>100</v>
      </c>
      <c r="D5" s="142">
        <v>15013034239</v>
      </c>
      <c r="E5" s="143">
        <v>3588449073</v>
      </c>
      <c r="F5" s="144">
        <v>5218170314</v>
      </c>
      <c r="G5" s="142">
        <v>4328622598</v>
      </c>
      <c r="H5" s="142">
        <v>7989729231</v>
      </c>
      <c r="I5" s="142">
        <v>5274727060</v>
      </c>
      <c r="J5" s="143">
        <v>4271815733</v>
      </c>
      <c r="K5" s="141" t="s">
        <v>275</v>
      </c>
      <c r="L5" s="142">
        <v>3059570655</v>
      </c>
      <c r="M5" s="142">
        <v>2418762226</v>
      </c>
      <c r="N5" s="142">
        <v>2022567353</v>
      </c>
      <c r="O5" s="143">
        <v>2349095761</v>
      </c>
      <c r="P5" s="144">
        <v>2119541139</v>
      </c>
      <c r="Q5" s="142">
        <v>1052807458</v>
      </c>
      <c r="R5" s="142">
        <v>1387681902</v>
      </c>
      <c r="S5" s="142">
        <v>2200489675</v>
      </c>
      <c r="T5" s="143">
        <v>972561383</v>
      </c>
      <c r="U5" s="141" t="s">
        <v>275</v>
      </c>
      <c r="V5" s="142">
        <v>920648201</v>
      </c>
      <c r="W5" s="142">
        <v>1000228509</v>
      </c>
      <c r="X5" s="142">
        <v>1049577377</v>
      </c>
      <c r="Y5" s="143">
        <v>1076781691</v>
      </c>
      <c r="Z5" s="144">
        <v>408866104</v>
      </c>
      <c r="AA5" s="142">
        <v>4543369189</v>
      </c>
      <c r="AB5" s="142">
        <v>1460395485</v>
      </c>
      <c r="AC5" s="142">
        <v>1262637071</v>
      </c>
      <c r="AD5" s="143">
        <v>1085354498</v>
      </c>
      <c r="AE5" s="141" t="s">
        <v>275</v>
      </c>
      <c r="AF5" s="147">
        <v>879813126</v>
      </c>
      <c r="AG5" s="147">
        <v>948918118</v>
      </c>
      <c r="AH5" s="147">
        <v>973138042</v>
      </c>
      <c r="AI5" s="145">
        <v>690529457</v>
      </c>
      <c r="AJ5" s="146">
        <v>825303766</v>
      </c>
      <c r="AK5" s="147">
        <v>431894170</v>
      </c>
      <c r="AL5" s="147">
        <v>593918826</v>
      </c>
      <c r="AM5" s="147">
        <v>2455283559</v>
      </c>
      <c r="AN5" s="145">
        <v>2095213242</v>
      </c>
      <c r="AO5" s="171" t="s">
        <v>275</v>
      </c>
      <c r="AP5" s="147">
        <v>1854516645</v>
      </c>
      <c r="AQ5" s="147">
        <v>1406127836</v>
      </c>
      <c r="AR5" s="147">
        <v>1136619050</v>
      </c>
      <c r="AS5" s="145">
        <v>1646058954</v>
      </c>
      <c r="AT5" s="146">
        <v>1016198145</v>
      </c>
      <c r="AU5" s="147">
        <v>1821255834</v>
      </c>
      <c r="AV5" s="147">
        <v>440016591</v>
      </c>
      <c r="AW5" s="147">
        <v>1194324095</v>
      </c>
      <c r="AX5" s="145">
        <v>627051245</v>
      </c>
      <c r="AY5" s="171" t="s">
        <v>275</v>
      </c>
      <c r="AZ5" s="147">
        <v>595820062</v>
      </c>
      <c r="BA5" s="147">
        <v>477480625</v>
      </c>
      <c r="BB5" s="145">
        <v>484447518</v>
      </c>
      <c r="BC5" s="146">
        <v>833657213</v>
      </c>
      <c r="BD5" s="147">
        <v>1262656133</v>
      </c>
      <c r="BE5" s="147">
        <v>494712623</v>
      </c>
      <c r="BF5" s="147">
        <v>452475976</v>
      </c>
      <c r="BG5" s="145">
        <v>212605633</v>
      </c>
      <c r="BH5" s="171" t="s">
        <v>275</v>
      </c>
      <c r="BI5" s="147">
        <v>216854805</v>
      </c>
      <c r="BJ5" s="145">
        <v>390384969</v>
      </c>
      <c r="BK5" s="146">
        <v>102532760183</v>
      </c>
      <c r="BL5" s="147">
        <v>0</v>
      </c>
      <c r="BM5" s="147">
        <v>102532760183</v>
      </c>
      <c r="BN5" s="147">
        <v>100</v>
      </c>
      <c r="BO5" s="147">
        <v>10573530183</v>
      </c>
      <c r="BP5" s="145">
        <v>11.5</v>
      </c>
    </row>
    <row r="6" spans="1:68" ht="19.5" customHeight="1">
      <c r="A6" s="148" t="s">
        <v>276</v>
      </c>
      <c r="B6" s="149">
        <v>208818000</v>
      </c>
      <c r="C6" s="149">
        <v>0.23</v>
      </c>
      <c r="D6" s="149">
        <v>174034237</v>
      </c>
      <c r="E6" s="150">
        <v>0</v>
      </c>
      <c r="F6" s="151">
        <v>0</v>
      </c>
      <c r="G6" s="149">
        <v>42573355</v>
      </c>
      <c r="H6" s="149">
        <v>0</v>
      </c>
      <c r="I6" s="149">
        <v>0</v>
      </c>
      <c r="J6" s="150">
        <v>0</v>
      </c>
      <c r="K6" s="148" t="s">
        <v>276</v>
      </c>
      <c r="L6" s="149">
        <v>0</v>
      </c>
      <c r="M6" s="149">
        <v>0</v>
      </c>
      <c r="N6" s="149">
        <v>0</v>
      </c>
      <c r="O6" s="150">
        <v>0</v>
      </c>
      <c r="P6" s="151">
        <v>0</v>
      </c>
      <c r="Q6" s="149">
        <v>0</v>
      </c>
      <c r="R6" s="149">
        <v>0</v>
      </c>
      <c r="S6" s="149">
        <v>0</v>
      </c>
      <c r="T6" s="150">
        <v>0</v>
      </c>
      <c r="U6" s="148" t="s">
        <v>276</v>
      </c>
      <c r="V6" s="149">
        <v>0</v>
      </c>
      <c r="W6" s="149">
        <v>0</v>
      </c>
      <c r="X6" s="149">
        <v>0</v>
      </c>
      <c r="Y6" s="150">
        <v>0</v>
      </c>
      <c r="Z6" s="151">
        <v>0</v>
      </c>
      <c r="AA6" s="149">
        <v>0</v>
      </c>
      <c r="AB6" s="149">
        <v>0</v>
      </c>
      <c r="AC6" s="149">
        <v>0</v>
      </c>
      <c r="AD6" s="150">
        <v>0</v>
      </c>
      <c r="AE6" s="148" t="s">
        <v>276</v>
      </c>
      <c r="AF6" s="154">
        <v>0</v>
      </c>
      <c r="AG6" s="154">
        <v>0</v>
      </c>
      <c r="AH6" s="154">
        <v>0</v>
      </c>
      <c r="AI6" s="152">
        <v>0</v>
      </c>
      <c r="AJ6" s="153">
        <v>0</v>
      </c>
      <c r="AK6" s="154">
        <v>0</v>
      </c>
      <c r="AL6" s="154">
        <v>0</v>
      </c>
      <c r="AM6" s="154">
        <v>0</v>
      </c>
      <c r="AN6" s="152">
        <v>0</v>
      </c>
      <c r="AO6" s="172" t="s">
        <v>276</v>
      </c>
      <c r="AP6" s="154">
        <v>0</v>
      </c>
      <c r="AQ6" s="154">
        <v>0</v>
      </c>
      <c r="AR6" s="154">
        <v>0</v>
      </c>
      <c r="AS6" s="152">
        <v>0</v>
      </c>
      <c r="AT6" s="153">
        <v>0</v>
      </c>
      <c r="AU6" s="154">
        <v>0</v>
      </c>
      <c r="AV6" s="154">
        <v>0</v>
      </c>
      <c r="AW6" s="154">
        <v>0</v>
      </c>
      <c r="AX6" s="152">
        <v>0</v>
      </c>
      <c r="AY6" s="172" t="s">
        <v>276</v>
      </c>
      <c r="AZ6" s="154">
        <v>0</v>
      </c>
      <c r="BA6" s="154">
        <v>0</v>
      </c>
      <c r="BB6" s="152">
        <v>0</v>
      </c>
      <c r="BC6" s="153">
        <v>0</v>
      </c>
      <c r="BD6" s="154">
        <v>0</v>
      </c>
      <c r="BE6" s="154">
        <v>0</v>
      </c>
      <c r="BF6" s="154">
        <v>12000004</v>
      </c>
      <c r="BG6" s="152">
        <v>0</v>
      </c>
      <c r="BH6" s="172" t="s">
        <v>276</v>
      </c>
      <c r="BI6" s="154">
        <v>0</v>
      </c>
      <c r="BJ6" s="152">
        <v>0</v>
      </c>
      <c r="BK6" s="153">
        <v>228607596</v>
      </c>
      <c r="BL6" s="154">
        <v>0</v>
      </c>
      <c r="BM6" s="154">
        <v>228607596</v>
      </c>
      <c r="BN6" s="154">
        <v>0.22</v>
      </c>
      <c r="BO6" s="154">
        <v>19789596</v>
      </c>
      <c r="BP6" s="152">
        <v>9.48</v>
      </c>
    </row>
    <row r="7" spans="1:68" ht="19.5" customHeight="1">
      <c r="A7" s="148" t="s">
        <v>277</v>
      </c>
      <c r="B7" s="149">
        <v>200745000</v>
      </c>
      <c r="C7" s="149">
        <v>0.22</v>
      </c>
      <c r="D7" s="149">
        <v>187946203</v>
      </c>
      <c r="E7" s="150">
        <v>0</v>
      </c>
      <c r="F7" s="151">
        <v>0</v>
      </c>
      <c r="G7" s="149">
        <v>44765024</v>
      </c>
      <c r="H7" s="149">
        <v>0</v>
      </c>
      <c r="I7" s="149">
        <v>0</v>
      </c>
      <c r="J7" s="150">
        <v>0</v>
      </c>
      <c r="K7" s="148" t="s">
        <v>277</v>
      </c>
      <c r="L7" s="149">
        <v>0</v>
      </c>
      <c r="M7" s="149">
        <v>0</v>
      </c>
      <c r="N7" s="149">
        <v>0</v>
      </c>
      <c r="O7" s="150">
        <v>0</v>
      </c>
      <c r="P7" s="151">
        <v>0</v>
      </c>
      <c r="Q7" s="149">
        <v>0</v>
      </c>
      <c r="R7" s="149">
        <v>0</v>
      </c>
      <c r="S7" s="149">
        <v>0</v>
      </c>
      <c r="T7" s="150">
        <v>0</v>
      </c>
      <c r="U7" s="148" t="s">
        <v>277</v>
      </c>
      <c r="V7" s="149">
        <v>0</v>
      </c>
      <c r="W7" s="149">
        <v>0</v>
      </c>
      <c r="X7" s="149">
        <v>0</v>
      </c>
      <c r="Y7" s="150">
        <v>0</v>
      </c>
      <c r="Z7" s="151">
        <v>0</v>
      </c>
      <c r="AA7" s="149">
        <v>0</v>
      </c>
      <c r="AB7" s="149">
        <v>0</v>
      </c>
      <c r="AC7" s="149">
        <v>0</v>
      </c>
      <c r="AD7" s="150">
        <v>0</v>
      </c>
      <c r="AE7" s="148" t="s">
        <v>277</v>
      </c>
      <c r="AF7" s="154">
        <v>0</v>
      </c>
      <c r="AG7" s="154">
        <v>0</v>
      </c>
      <c r="AH7" s="154">
        <v>0</v>
      </c>
      <c r="AI7" s="152">
        <v>0</v>
      </c>
      <c r="AJ7" s="153">
        <v>0</v>
      </c>
      <c r="AK7" s="154">
        <v>0</v>
      </c>
      <c r="AL7" s="154">
        <v>32563991</v>
      </c>
      <c r="AM7" s="154">
        <v>0</v>
      </c>
      <c r="AN7" s="152">
        <v>0</v>
      </c>
      <c r="AO7" s="172" t="s">
        <v>277</v>
      </c>
      <c r="AP7" s="154">
        <v>0</v>
      </c>
      <c r="AQ7" s="154">
        <v>0</v>
      </c>
      <c r="AR7" s="154">
        <v>0</v>
      </c>
      <c r="AS7" s="152">
        <v>0</v>
      </c>
      <c r="AT7" s="153">
        <v>0</v>
      </c>
      <c r="AU7" s="154">
        <v>0</v>
      </c>
      <c r="AV7" s="154">
        <v>0</v>
      </c>
      <c r="AW7" s="154">
        <v>0</v>
      </c>
      <c r="AX7" s="152">
        <v>0</v>
      </c>
      <c r="AY7" s="172" t="s">
        <v>277</v>
      </c>
      <c r="AZ7" s="154">
        <v>0</v>
      </c>
      <c r="BA7" s="154">
        <v>0</v>
      </c>
      <c r="BB7" s="152">
        <v>0</v>
      </c>
      <c r="BC7" s="153">
        <v>0</v>
      </c>
      <c r="BD7" s="154">
        <v>0</v>
      </c>
      <c r="BE7" s="154">
        <v>0</v>
      </c>
      <c r="BF7" s="154">
        <v>0</v>
      </c>
      <c r="BG7" s="152">
        <v>0</v>
      </c>
      <c r="BH7" s="172" t="s">
        <v>277</v>
      </c>
      <c r="BI7" s="154">
        <v>0</v>
      </c>
      <c r="BJ7" s="152">
        <v>0</v>
      </c>
      <c r="BK7" s="153">
        <v>265275218</v>
      </c>
      <c r="BL7" s="154">
        <v>0</v>
      </c>
      <c r="BM7" s="154">
        <v>265275218</v>
      </c>
      <c r="BN7" s="154">
        <v>0.26</v>
      </c>
      <c r="BO7" s="154">
        <v>64530218</v>
      </c>
      <c r="BP7" s="152">
        <v>32.15</v>
      </c>
    </row>
    <row r="8" spans="1:68" ht="19.5" customHeight="1">
      <c r="A8" s="148" t="s">
        <v>278</v>
      </c>
      <c r="B8" s="149">
        <v>45929726000</v>
      </c>
      <c r="C8" s="149">
        <v>49.95</v>
      </c>
      <c r="D8" s="149">
        <v>8335023549</v>
      </c>
      <c r="E8" s="150">
        <v>1693904357</v>
      </c>
      <c r="F8" s="151">
        <v>2735693793</v>
      </c>
      <c r="G8" s="149">
        <v>2328302627</v>
      </c>
      <c r="H8" s="149">
        <v>3983762562</v>
      </c>
      <c r="I8" s="149">
        <v>2963857022</v>
      </c>
      <c r="J8" s="150">
        <v>2497260108</v>
      </c>
      <c r="K8" s="148" t="s">
        <v>278</v>
      </c>
      <c r="L8" s="149">
        <v>1546745261</v>
      </c>
      <c r="M8" s="149">
        <v>1251016801</v>
      </c>
      <c r="N8" s="149">
        <v>1064238255</v>
      </c>
      <c r="O8" s="150">
        <v>1086008123</v>
      </c>
      <c r="P8" s="151">
        <v>842021147</v>
      </c>
      <c r="Q8" s="149">
        <v>451925423</v>
      </c>
      <c r="R8" s="149">
        <v>589775204</v>
      </c>
      <c r="S8" s="149">
        <v>904415578</v>
      </c>
      <c r="T8" s="150">
        <v>478312233</v>
      </c>
      <c r="U8" s="148" t="s">
        <v>278</v>
      </c>
      <c r="V8" s="149">
        <v>349242061</v>
      </c>
      <c r="W8" s="149">
        <v>396596752</v>
      </c>
      <c r="X8" s="149">
        <v>532901501</v>
      </c>
      <c r="Y8" s="150">
        <v>436535919</v>
      </c>
      <c r="Z8" s="151">
        <v>164862138</v>
      </c>
      <c r="AA8" s="149">
        <v>2506136347</v>
      </c>
      <c r="AB8" s="149">
        <v>676179369</v>
      </c>
      <c r="AC8" s="149">
        <v>559991615</v>
      </c>
      <c r="AD8" s="150">
        <v>391780907</v>
      </c>
      <c r="AE8" s="148" t="s">
        <v>278</v>
      </c>
      <c r="AF8" s="154">
        <v>315716359</v>
      </c>
      <c r="AG8" s="154">
        <v>337456069</v>
      </c>
      <c r="AH8" s="154">
        <v>428110458</v>
      </c>
      <c r="AI8" s="152">
        <v>208188403</v>
      </c>
      <c r="AJ8" s="153">
        <v>339410555</v>
      </c>
      <c r="AK8" s="154">
        <v>105945113</v>
      </c>
      <c r="AL8" s="154">
        <v>331142180</v>
      </c>
      <c r="AM8" s="154">
        <v>1291213614</v>
      </c>
      <c r="AN8" s="152">
        <v>1075374368</v>
      </c>
      <c r="AO8" s="172" t="s">
        <v>278</v>
      </c>
      <c r="AP8" s="154">
        <v>913351808</v>
      </c>
      <c r="AQ8" s="154">
        <v>671345215</v>
      </c>
      <c r="AR8" s="154">
        <v>561909379</v>
      </c>
      <c r="AS8" s="152">
        <v>815232485</v>
      </c>
      <c r="AT8" s="153">
        <v>447054489</v>
      </c>
      <c r="AU8" s="154">
        <v>1024289397</v>
      </c>
      <c r="AV8" s="154">
        <v>153983846</v>
      </c>
      <c r="AW8" s="154">
        <v>604953655</v>
      </c>
      <c r="AX8" s="152">
        <v>230344690</v>
      </c>
      <c r="AY8" s="172" t="s">
        <v>278</v>
      </c>
      <c r="AZ8" s="154">
        <v>263991085</v>
      </c>
      <c r="BA8" s="154">
        <v>145736152</v>
      </c>
      <c r="BB8" s="152">
        <v>152869316</v>
      </c>
      <c r="BC8" s="153">
        <v>326713924</v>
      </c>
      <c r="BD8" s="154">
        <v>591930501</v>
      </c>
      <c r="BE8" s="154">
        <v>185219082</v>
      </c>
      <c r="BF8" s="154">
        <v>31477760</v>
      </c>
      <c r="BG8" s="152">
        <v>46136017</v>
      </c>
      <c r="BH8" s="172" t="s">
        <v>278</v>
      </c>
      <c r="BI8" s="154">
        <v>59435928</v>
      </c>
      <c r="BJ8" s="152">
        <v>58252505</v>
      </c>
      <c r="BK8" s="153">
        <v>50483273005</v>
      </c>
      <c r="BL8" s="154">
        <v>0</v>
      </c>
      <c r="BM8" s="154">
        <v>50483273005</v>
      </c>
      <c r="BN8" s="154">
        <v>49.24</v>
      </c>
      <c r="BO8" s="154">
        <v>4553547005</v>
      </c>
      <c r="BP8" s="152">
        <v>9.91</v>
      </c>
    </row>
    <row r="9" spans="1:68" ht="19.5" customHeight="1">
      <c r="A9" s="148" t="s">
        <v>279</v>
      </c>
      <c r="B9" s="149">
        <v>85573000</v>
      </c>
      <c r="C9" s="149">
        <v>0.09</v>
      </c>
      <c r="D9" s="149">
        <v>17859</v>
      </c>
      <c r="E9" s="150">
        <v>237000</v>
      </c>
      <c r="F9" s="151">
        <v>6917476</v>
      </c>
      <c r="G9" s="149">
        <v>8268481</v>
      </c>
      <c r="H9" s="149">
        <v>11372266</v>
      </c>
      <c r="I9" s="149">
        <v>2707122</v>
      </c>
      <c r="J9" s="150">
        <v>16984741</v>
      </c>
      <c r="K9" s="148" t="s">
        <v>279</v>
      </c>
      <c r="L9" s="149">
        <v>0</v>
      </c>
      <c r="M9" s="149">
        <v>9268222</v>
      </c>
      <c r="N9" s="149">
        <v>176600</v>
      </c>
      <c r="O9" s="150">
        <v>0</v>
      </c>
      <c r="P9" s="151">
        <v>0</v>
      </c>
      <c r="Q9" s="149">
        <v>0</v>
      </c>
      <c r="R9" s="149">
        <v>0</v>
      </c>
      <c r="S9" s="149">
        <v>775310</v>
      </c>
      <c r="T9" s="150">
        <v>0</v>
      </c>
      <c r="U9" s="148" t="s">
        <v>279</v>
      </c>
      <c r="V9" s="149">
        <v>0</v>
      </c>
      <c r="W9" s="149">
        <v>1914997</v>
      </c>
      <c r="X9" s="149">
        <v>1900000</v>
      </c>
      <c r="Y9" s="150">
        <v>366098</v>
      </c>
      <c r="Z9" s="151">
        <v>0</v>
      </c>
      <c r="AA9" s="149">
        <v>626531</v>
      </c>
      <c r="AB9" s="149">
        <v>345089</v>
      </c>
      <c r="AC9" s="149">
        <v>0</v>
      </c>
      <c r="AD9" s="150">
        <v>50188</v>
      </c>
      <c r="AE9" s="148" t="s">
        <v>279</v>
      </c>
      <c r="AF9" s="154">
        <v>0</v>
      </c>
      <c r="AG9" s="154">
        <v>0</v>
      </c>
      <c r="AH9" s="154">
        <v>0</v>
      </c>
      <c r="AI9" s="152">
        <v>0</v>
      </c>
      <c r="AJ9" s="153">
        <v>0</v>
      </c>
      <c r="AK9" s="154">
        <v>0</v>
      </c>
      <c r="AL9" s="154">
        <v>4885267</v>
      </c>
      <c r="AM9" s="154">
        <v>5437865</v>
      </c>
      <c r="AN9" s="152">
        <v>0</v>
      </c>
      <c r="AO9" s="172" t="s">
        <v>279</v>
      </c>
      <c r="AP9" s="154">
        <v>2577655</v>
      </c>
      <c r="AQ9" s="154">
        <v>6767732</v>
      </c>
      <c r="AR9" s="154">
        <v>424352</v>
      </c>
      <c r="AS9" s="152">
        <v>172519</v>
      </c>
      <c r="AT9" s="153">
        <v>299562</v>
      </c>
      <c r="AU9" s="154">
        <v>6901404</v>
      </c>
      <c r="AV9" s="154">
        <v>217338</v>
      </c>
      <c r="AW9" s="154">
        <v>657760</v>
      </c>
      <c r="AX9" s="152">
        <v>0</v>
      </c>
      <c r="AY9" s="172" t="s">
        <v>279</v>
      </c>
      <c r="AZ9" s="154">
        <v>209104</v>
      </c>
      <c r="BA9" s="154">
        <v>0</v>
      </c>
      <c r="BB9" s="152">
        <v>0</v>
      </c>
      <c r="BC9" s="153">
        <v>0</v>
      </c>
      <c r="BD9" s="154">
        <v>0</v>
      </c>
      <c r="BE9" s="154">
        <v>0</v>
      </c>
      <c r="BF9" s="154">
        <v>0</v>
      </c>
      <c r="BG9" s="152">
        <v>0</v>
      </c>
      <c r="BH9" s="172" t="s">
        <v>279</v>
      </c>
      <c r="BI9" s="154">
        <v>0</v>
      </c>
      <c r="BJ9" s="152">
        <v>0</v>
      </c>
      <c r="BK9" s="153">
        <v>90478538</v>
      </c>
      <c r="BL9" s="154">
        <v>0</v>
      </c>
      <c r="BM9" s="154">
        <v>90478538</v>
      </c>
      <c r="BN9" s="154">
        <v>0.09</v>
      </c>
      <c r="BO9" s="154">
        <v>4905538</v>
      </c>
      <c r="BP9" s="152">
        <v>5.73</v>
      </c>
    </row>
    <row r="10" spans="1:68" ht="19.5" customHeight="1">
      <c r="A10" s="148" t="s">
        <v>280</v>
      </c>
      <c r="B10" s="149">
        <v>0</v>
      </c>
      <c r="C10" s="149">
        <v>0</v>
      </c>
      <c r="D10" s="149">
        <v>0</v>
      </c>
      <c r="E10" s="150">
        <v>0</v>
      </c>
      <c r="F10" s="151">
        <v>0</v>
      </c>
      <c r="G10" s="149">
        <v>0</v>
      </c>
      <c r="H10" s="149">
        <v>0</v>
      </c>
      <c r="I10" s="149">
        <v>0</v>
      </c>
      <c r="J10" s="150">
        <v>0</v>
      </c>
      <c r="K10" s="148" t="s">
        <v>280</v>
      </c>
      <c r="L10" s="149">
        <v>0</v>
      </c>
      <c r="M10" s="149">
        <v>0</v>
      </c>
      <c r="N10" s="149">
        <v>0</v>
      </c>
      <c r="O10" s="150">
        <v>0</v>
      </c>
      <c r="P10" s="151">
        <v>0</v>
      </c>
      <c r="Q10" s="149">
        <v>0</v>
      </c>
      <c r="R10" s="149">
        <v>0</v>
      </c>
      <c r="S10" s="149">
        <v>0</v>
      </c>
      <c r="T10" s="150">
        <v>0</v>
      </c>
      <c r="U10" s="148" t="s">
        <v>280</v>
      </c>
      <c r="V10" s="149">
        <v>0</v>
      </c>
      <c r="W10" s="149">
        <v>0</v>
      </c>
      <c r="X10" s="149">
        <v>0</v>
      </c>
      <c r="Y10" s="150">
        <v>0</v>
      </c>
      <c r="Z10" s="151">
        <v>0</v>
      </c>
      <c r="AA10" s="149">
        <v>0</v>
      </c>
      <c r="AB10" s="149">
        <v>0</v>
      </c>
      <c r="AC10" s="149">
        <v>0</v>
      </c>
      <c r="AD10" s="150">
        <v>0</v>
      </c>
      <c r="AE10" s="148" t="s">
        <v>280</v>
      </c>
      <c r="AF10" s="154">
        <v>0</v>
      </c>
      <c r="AG10" s="154">
        <v>0</v>
      </c>
      <c r="AH10" s="154">
        <v>0</v>
      </c>
      <c r="AI10" s="152">
        <v>0</v>
      </c>
      <c r="AJ10" s="153">
        <v>0</v>
      </c>
      <c r="AK10" s="154">
        <v>0</v>
      </c>
      <c r="AL10" s="154">
        <v>0</v>
      </c>
      <c r="AM10" s="154">
        <v>0</v>
      </c>
      <c r="AN10" s="152">
        <v>0</v>
      </c>
      <c r="AO10" s="172" t="s">
        <v>280</v>
      </c>
      <c r="AP10" s="154">
        <v>0</v>
      </c>
      <c r="AQ10" s="154">
        <v>0</v>
      </c>
      <c r="AR10" s="154">
        <v>0</v>
      </c>
      <c r="AS10" s="152">
        <v>0</v>
      </c>
      <c r="AT10" s="153">
        <v>0</v>
      </c>
      <c r="AU10" s="154">
        <v>0</v>
      </c>
      <c r="AV10" s="154">
        <v>0</v>
      </c>
      <c r="AW10" s="154">
        <v>0</v>
      </c>
      <c r="AX10" s="152">
        <v>0</v>
      </c>
      <c r="AY10" s="172" t="s">
        <v>280</v>
      </c>
      <c r="AZ10" s="154">
        <v>0</v>
      </c>
      <c r="BA10" s="154">
        <v>0</v>
      </c>
      <c r="BB10" s="152">
        <v>0</v>
      </c>
      <c r="BC10" s="153">
        <v>0</v>
      </c>
      <c r="BD10" s="154">
        <v>0</v>
      </c>
      <c r="BE10" s="154">
        <v>0</v>
      </c>
      <c r="BF10" s="154">
        <v>0</v>
      </c>
      <c r="BG10" s="152">
        <v>0</v>
      </c>
      <c r="BH10" s="172" t="s">
        <v>280</v>
      </c>
      <c r="BI10" s="154">
        <v>0</v>
      </c>
      <c r="BJ10" s="152">
        <v>0</v>
      </c>
      <c r="BK10" s="153">
        <v>0</v>
      </c>
      <c r="BL10" s="154">
        <v>0</v>
      </c>
      <c r="BM10" s="154">
        <v>0</v>
      </c>
      <c r="BN10" s="154">
        <v>0</v>
      </c>
      <c r="BO10" s="154">
        <v>0</v>
      </c>
      <c r="BP10" s="152">
        <v>0</v>
      </c>
    </row>
    <row r="11" spans="1:68" ht="19.5" customHeight="1">
      <c r="A11" s="148" t="s">
        <v>281</v>
      </c>
      <c r="B11" s="149">
        <v>141004000</v>
      </c>
      <c r="C11" s="149">
        <v>0.15</v>
      </c>
      <c r="D11" s="149">
        <v>104452558</v>
      </c>
      <c r="E11" s="150">
        <v>0</v>
      </c>
      <c r="F11" s="151">
        <v>0</v>
      </c>
      <c r="G11" s="149">
        <v>48619383</v>
      </c>
      <c r="H11" s="149">
        <v>0</v>
      </c>
      <c r="I11" s="149">
        <v>0</v>
      </c>
      <c r="J11" s="150">
        <v>0</v>
      </c>
      <c r="K11" s="148" t="s">
        <v>281</v>
      </c>
      <c r="L11" s="149">
        <v>0</v>
      </c>
      <c r="M11" s="149">
        <v>0</v>
      </c>
      <c r="N11" s="149">
        <v>0</v>
      </c>
      <c r="O11" s="150">
        <v>0</v>
      </c>
      <c r="P11" s="151">
        <v>0</v>
      </c>
      <c r="Q11" s="149">
        <v>0</v>
      </c>
      <c r="R11" s="149">
        <v>0</v>
      </c>
      <c r="S11" s="149">
        <v>7112874</v>
      </c>
      <c r="T11" s="150">
        <v>0</v>
      </c>
      <c r="U11" s="148" t="s">
        <v>281</v>
      </c>
      <c r="V11" s="149">
        <v>0</v>
      </c>
      <c r="W11" s="149">
        <v>0</v>
      </c>
      <c r="X11" s="149">
        <v>0</v>
      </c>
      <c r="Y11" s="150">
        <v>0</v>
      </c>
      <c r="Z11" s="151">
        <v>0</v>
      </c>
      <c r="AA11" s="149">
        <v>0</v>
      </c>
      <c r="AB11" s="149">
        <v>0</v>
      </c>
      <c r="AC11" s="149">
        <v>0</v>
      </c>
      <c r="AD11" s="150">
        <v>0</v>
      </c>
      <c r="AE11" s="148" t="s">
        <v>281</v>
      </c>
      <c r="AF11" s="154">
        <v>0</v>
      </c>
      <c r="AG11" s="154">
        <v>0</v>
      </c>
      <c r="AH11" s="154">
        <v>0</v>
      </c>
      <c r="AI11" s="152">
        <v>0</v>
      </c>
      <c r="AJ11" s="153">
        <v>0</v>
      </c>
      <c r="AK11" s="154">
        <v>0</v>
      </c>
      <c r="AL11" s="154">
        <v>0</v>
      </c>
      <c r="AM11" s="154">
        <v>0</v>
      </c>
      <c r="AN11" s="152">
        <v>0</v>
      </c>
      <c r="AO11" s="172" t="s">
        <v>281</v>
      </c>
      <c r="AP11" s="154">
        <v>0</v>
      </c>
      <c r="AQ11" s="154">
        <v>0</v>
      </c>
      <c r="AR11" s="154">
        <v>0</v>
      </c>
      <c r="AS11" s="152">
        <v>0</v>
      </c>
      <c r="AT11" s="153">
        <v>0</v>
      </c>
      <c r="AU11" s="154">
        <v>0</v>
      </c>
      <c r="AV11" s="154">
        <v>0</v>
      </c>
      <c r="AW11" s="154">
        <v>0</v>
      </c>
      <c r="AX11" s="152">
        <v>0</v>
      </c>
      <c r="AY11" s="172" t="s">
        <v>281</v>
      </c>
      <c r="AZ11" s="154">
        <v>0</v>
      </c>
      <c r="BA11" s="154">
        <v>0</v>
      </c>
      <c r="BB11" s="152">
        <v>0</v>
      </c>
      <c r="BC11" s="153">
        <v>0</v>
      </c>
      <c r="BD11" s="154">
        <v>0</v>
      </c>
      <c r="BE11" s="154">
        <v>0</v>
      </c>
      <c r="BF11" s="154">
        <v>0</v>
      </c>
      <c r="BG11" s="152">
        <v>0</v>
      </c>
      <c r="BH11" s="172" t="s">
        <v>281</v>
      </c>
      <c r="BI11" s="154">
        <v>0</v>
      </c>
      <c r="BJ11" s="152">
        <v>0</v>
      </c>
      <c r="BK11" s="153">
        <v>160184815</v>
      </c>
      <c r="BL11" s="154">
        <v>0</v>
      </c>
      <c r="BM11" s="154">
        <v>160184815</v>
      </c>
      <c r="BN11" s="154">
        <v>0.16</v>
      </c>
      <c r="BO11" s="154">
        <v>19180815</v>
      </c>
      <c r="BP11" s="152">
        <v>13.6</v>
      </c>
    </row>
    <row r="12" spans="1:68" ht="19.5" customHeight="1">
      <c r="A12" s="148" t="s">
        <v>282</v>
      </c>
      <c r="B12" s="149">
        <v>0</v>
      </c>
      <c r="C12" s="149">
        <v>0</v>
      </c>
      <c r="D12" s="149">
        <v>0</v>
      </c>
      <c r="E12" s="150">
        <v>0</v>
      </c>
      <c r="F12" s="151">
        <v>0</v>
      </c>
      <c r="G12" s="149">
        <v>0</v>
      </c>
      <c r="H12" s="149">
        <v>0</v>
      </c>
      <c r="I12" s="149">
        <v>0</v>
      </c>
      <c r="J12" s="150">
        <v>0</v>
      </c>
      <c r="K12" s="148" t="s">
        <v>282</v>
      </c>
      <c r="L12" s="149">
        <v>0</v>
      </c>
      <c r="M12" s="149">
        <v>0</v>
      </c>
      <c r="N12" s="149">
        <v>0</v>
      </c>
      <c r="O12" s="150">
        <v>0</v>
      </c>
      <c r="P12" s="151">
        <v>0</v>
      </c>
      <c r="Q12" s="149">
        <v>0</v>
      </c>
      <c r="R12" s="149">
        <v>0</v>
      </c>
      <c r="S12" s="149">
        <v>0</v>
      </c>
      <c r="T12" s="150">
        <v>0</v>
      </c>
      <c r="U12" s="148" t="s">
        <v>282</v>
      </c>
      <c r="V12" s="149">
        <v>0</v>
      </c>
      <c r="W12" s="149">
        <v>0</v>
      </c>
      <c r="X12" s="149">
        <v>0</v>
      </c>
      <c r="Y12" s="150">
        <v>0</v>
      </c>
      <c r="Z12" s="151">
        <v>0</v>
      </c>
      <c r="AA12" s="149">
        <v>0</v>
      </c>
      <c r="AB12" s="149">
        <v>0</v>
      </c>
      <c r="AC12" s="149">
        <v>0</v>
      </c>
      <c r="AD12" s="150">
        <v>0</v>
      </c>
      <c r="AE12" s="148" t="s">
        <v>282</v>
      </c>
      <c r="AF12" s="154">
        <v>0</v>
      </c>
      <c r="AG12" s="154">
        <v>0</v>
      </c>
      <c r="AH12" s="154">
        <v>0</v>
      </c>
      <c r="AI12" s="152">
        <v>0</v>
      </c>
      <c r="AJ12" s="153">
        <v>0</v>
      </c>
      <c r="AK12" s="154">
        <v>0</v>
      </c>
      <c r="AL12" s="154">
        <v>0</v>
      </c>
      <c r="AM12" s="154">
        <v>0</v>
      </c>
      <c r="AN12" s="152">
        <v>0</v>
      </c>
      <c r="AO12" s="172" t="s">
        <v>282</v>
      </c>
      <c r="AP12" s="154">
        <v>0</v>
      </c>
      <c r="AQ12" s="154">
        <v>0</v>
      </c>
      <c r="AR12" s="154">
        <v>0</v>
      </c>
      <c r="AS12" s="152">
        <v>0</v>
      </c>
      <c r="AT12" s="153">
        <v>0</v>
      </c>
      <c r="AU12" s="154">
        <v>0</v>
      </c>
      <c r="AV12" s="154">
        <v>0</v>
      </c>
      <c r="AW12" s="154">
        <v>0</v>
      </c>
      <c r="AX12" s="152">
        <v>0</v>
      </c>
      <c r="AY12" s="172" t="s">
        <v>282</v>
      </c>
      <c r="AZ12" s="154">
        <v>0</v>
      </c>
      <c r="BA12" s="154">
        <v>0</v>
      </c>
      <c r="BB12" s="152">
        <v>0</v>
      </c>
      <c r="BC12" s="153">
        <v>0</v>
      </c>
      <c r="BD12" s="154">
        <v>0</v>
      </c>
      <c r="BE12" s="154">
        <v>0</v>
      </c>
      <c r="BF12" s="154">
        <v>0</v>
      </c>
      <c r="BG12" s="152">
        <v>0</v>
      </c>
      <c r="BH12" s="172" t="s">
        <v>282</v>
      </c>
      <c r="BI12" s="154">
        <v>0</v>
      </c>
      <c r="BJ12" s="152">
        <v>0</v>
      </c>
      <c r="BK12" s="153">
        <v>0</v>
      </c>
      <c r="BL12" s="154">
        <v>0</v>
      </c>
      <c r="BM12" s="154">
        <v>0</v>
      </c>
      <c r="BN12" s="154">
        <v>0</v>
      </c>
      <c r="BO12" s="154">
        <v>0</v>
      </c>
      <c r="BP12" s="152">
        <v>0</v>
      </c>
    </row>
    <row r="13" spans="1:68" ht="19.5" customHeight="1">
      <c r="A13" s="148" t="s">
        <v>283</v>
      </c>
      <c r="B13" s="149">
        <v>0</v>
      </c>
      <c r="C13" s="149">
        <v>0</v>
      </c>
      <c r="D13" s="149">
        <v>0</v>
      </c>
      <c r="E13" s="150">
        <v>0</v>
      </c>
      <c r="F13" s="151">
        <v>0</v>
      </c>
      <c r="G13" s="149">
        <v>0</v>
      </c>
      <c r="H13" s="149">
        <v>0</v>
      </c>
      <c r="I13" s="149">
        <v>0</v>
      </c>
      <c r="J13" s="150">
        <v>0</v>
      </c>
      <c r="K13" s="148" t="s">
        <v>283</v>
      </c>
      <c r="L13" s="149">
        <v>0</v>
      </c>
      <c r="M13" s="149">
        <v>0</v>
      </c>
      <c r="N13" s="149">
        <v>0</v>
      </c>
      <c r="O13" s="150">
        <v>0</v>
      </c>
      <c r="P13" s="151">
        <v>0</v>
      </c>
      <c r="Q13" s="149">
        <v>0</v>
      </c>
      <c r="R13" s="149">
        <v>0</v>
      </c>
      <c r="S13" s="149">
        <v>0</v>
      </c>
      <c r="T13" s="150">
        <v>0</v>
      </c>
      <c r="U13" s="148" t="s">
        <v>283</v>
      </c>
      <c r="V13" s="149">
        <v>0</v>
      </c>
      <c r="W13" s="149">
        <v>0</v>
      </c>
      <c r="X13" s="149">
        <v>0</v>
      </c>
      <c r="Y13" s="150">
        <v>0</v>
      </c>
      <c r="Z13" s="151">
        <v>0</v>
      </c>
      <c r="AA13" s="149">
        <v>0</v>
      </c>
      <c r="AB13" s="149">
        <v>0</v>
      </c>
      <c r="AC13" s="149">
        <v>0</v>
      </c>
      <c r="AD13" s="150">
        <v>0</v>
      </c>
      <c r="AE13" s="148" t="s">
        <v>283</v>
      </c>
      <c r="AF13" s="154">
        <v>0</v>
      </c>
      <c r="AG13" s="154">
        <v>0</v>
      </c>
      <c r="AH13" s="154">
        <v>0</v>
      </c>
      <c r="AI13" s="152">
        <v>0</v>
      </c>
      <c r="AJ13" s="153">
        <v>0</v>
      </c>
      <c r="AK13" s="154">
        <v>0</v>
      </c>
      <c r="AL13" s="154">
        <v>0</v>
      </c>
      <c r="AM13" s="154">
        <v>0</v>
      </c>
      <c r="AN13" s="152">
        <v>0</v>
      </c>
      <c r="AO13" s="172" t="s">
        <v>283</v>
      </c>
      <c r="AP13" s="154">
        <v>0</v>
      </c>
      <c r="AQ13" s="154">
        <v>0</v>
      </c>
      <c r="AR13" s="154">
        <v>0</v>
      </c>
      <c r="AS13" s="152">
        <v>0</v>
      </c>
      <c r="AT13" s="153">
        <v>0</v>
      </c>
      <c r="AU13" s="154">
        <v>0</v>
      </c>
      <c r="AV13" s="154">
        <v>0</v>
      </c>
      <c r="AW13" s="154">
        <v>0</v>
      </c>
      <c r="AX13" s="152">
        <v>0</v>
      </c>
      <c r="AY13" s="172" t="s">
        <v>283</v>
      </c>
      <c r="AZ13" s="154">
        <v>0</v>
      </c>
      <c r="BA13" s="154">
        <v>0</v>
      </c>
      <c r="BB13" s="152">
        <v>0</v>
      </c>
      <c r="BC13" s="153">
        <v>0</v>
      </c>
      <c r="BD13" s="154">
        <v>0</v>
      </c>
      <c r="BE13" s="154">
        <v>0</v>
      </c>
      <c r="BF13" s="154">
        <v>0</v>
      </c>
      <c r="BG13" s="152">
        <v>0</v>
      </c>
      <c r="BH13" s="172" t="s">
        <v>283</v>
      </c>
      <c r="BI13" s="154">
        <v>0</v>
      </c>
      <c r="BJ13" s="152">
        <v>0</v>
      </c>
      <c r="BK13" s="153">
        <v>0</v>
      </c>
      <c r="BL13" s="154">
        <v>0</v>
      </c>
      <c r="BM13" s="154">
        <v>0</v>
      </c>
      <c r="BN13" s="154">
        <v>0</v>
      </c>
      <c r="BO13" s="154">
        <v>0</v>
      </c>
      <c r="BP13" s="152">
        <v>0</v>
      </c>
    </row>
    <row r="14" spans="1:68" ht="19.5" customHeight="1">
      <c r="A14" s="148" t="s">
        <v>284</v>
      </c>
      <c r="B14" s="149">
        <v>45393364000</v>
      </c>
      <c r="C14" s="149">
        <v>49.36</v>
      </c>
      <c r="D14" s="149">
        <v>6211559833</v>
      </c>
      <c r="E14" s="150">
        <v>1894307716</v>
      </c>
      <c r="F14" s="151">
        <v>2475559045</v>
      </c>
      <c r="G14" s="149">
        <v>1856093728</v>
      </c>
      <c r="H14" s="149">
        <v>3994594403</v>
      </c>
      <c r="I14" s="149">
        <v>2308162916</v>
      </c>
      <c r="J14" s="150">
        <v>1757570884</v>
      </c>
      <c r="K14" s="148" t="s">
        <v>284</v>
      </c>
      <c r="L14" s="149">
        <v>1512825394</v>
      </c>
      <c r="M14" s="149">
        <v>1158477203</v>
      </c>
      <c r="N14" s="149">
        <v>958152498</v>
      </c>
      <c r="O14" s="150">
        <v>1263087638</v>
      </c>
      <c r="P14" s="151">
        <v>1277519992</v>
      </c>
      <c r="Q14" s="149">
        <v>600882035</v>
      </c>
      <c r="R14" s="149">
        <v>797906698</v>
      </c>
      <c r="S14" s="149">
        <v>1288185913</v>
      </c>
      <c r="T14" s="150">
        <v>494249150</v>
      </c>
      <c r="U14" s="148" t="s">
        <v>284</v>
      </c>
      <c r="V14" s="149">
        <v>571406140</v>
      </c>
      <c r="W14" s="149">
        <v>601716760</v>
      </c>
      <c r="X14" s="149">
        <v>514775876</v>
      </c>
      <c r="Y14" s="150">
        <v>639879674</v>
      </c>
      <c r="Z14" s="151">
        <v>244003966</v>
      </c>
      <c r="AA14" s="149">
        <v>2036606311</v>
      </c>
      <c r="AB14" s="149">
        <v>783871027</v>
      </c>
      <c r="AC14" s="149">
        <v>702645456</v>
      </c>
      <c r="AD14" s="150">
        <v>693523403</v>
      </c>
      <c r="AE14" s="148" t="s">
        <v>284</v>
      </c>
      <c r="AF14" s="154">
        <v>564096767</v>
      </c>
      <c r="AG14" s="154">
        <v>611462049</v>
      </c>
      <c r="AH14" s="154">
        <v>545027584</v>
      </c>
      <c r="AI14" s="152">
        <v>482341054</v>
      </c>
      <c r="AJ14" s="153">
        <v>485893211</v>
      </c>
      <c r="AK14" s="154">
        <v>325949057</v>
      </c>
      <c r="AL14" s="154">
        <v>225327388</v>
      </c>
      <c r="AM14" s="154">
        <v>1158632080</v>
      </c>
      <c r="AN14" s="152">
        <v>1019838874</v>
      </c>
      <c r="AO14" s="172" t="s">
        <v>284</v>
      </c>
      <c r="AP14" s="154">
        <v>938587182</v>
      </c>
      <c r="AQ14" s="154">
        <v>728014889</v>
      </c>
      <c r="AR14" s="154">
        <v>574285319</v>
      </c>
      <c r="AS14" s="152">
        <v>830653950</v>
      </c>
      <c r="AT14" s="153">
        <v>568844094</v>
      </c>
      <c r="AU14" s="154">
        <v>790065033</v>
      </c>
      <c r="AV14" s="154">
        <v>285815407</v>
      </c>
      <c r="AW14" s="154">
        <v>588712680</v>
      </c>
      <c r="AX14" s="152">
        <v>396706555</v>
      </c>
      <c r="AY14" s="172" t="s">
        <v>284</v>
      </c>
      <c r="AZ14" s="154">
        <v>331619873</v>
      </c>
      <c r="BA14" s="154">
        <v>331744473</v>
      </c>
      <c r="BB14" s="152">
        <v>331578202</v>
      </c>
      <c r="BC14" s="153">
        <v>506943289</v>
      </c>
      <c r="BD14" s="154">
        <v>670725632</v>
      </c>
      <c r="BE14" s="154">
        <v>309493541</v>
      </c>
      <c r="BF14" s="154">
        <v>408998212</v>
      </c>
      <c r="BG14" s="152">
        <v>166469616</v>
      </c>
      <c r="BH14" s="172" t="s">
        <v>284</v>
      </c>
      <c r="BI14" s="154">
        <v>157418877</v>
      </c>
      <c r="BJ14" s="152">
        <v>332132464</v>
      </c>
      <c r="BK14" s="153">
        <v>51304941011</v>
      </c>
      <c r="BL14" s="154">
        <v>0</v>
      </c>
      <c r="BM14" s="154">
        <v>51304941011</v>
      </c>
      <c r="BN14" s="154">
        <v>50.04</v>
      </c>
      <c r="BO14" s="154">
        <v>5911577011</v>
      </c>
      <c r="BP14" s="152">
        <v>13.02</v>
      </c>
    </row>
    <row r="15" spans="1:68" s="10" customFormat="1" ht="19.5" customHeight="1">
      <c r="A15" s="141" t="s">
        <v>285</v>
      </c>
      <c r="B15" s="142">
        <v>98731366000</v>
      </c>
      <c r="C15" s="142">
        <v>107.36</v>
      </c>
      <c r="D15" s="142">
        <v>16103021670</v>
      </c>
      <c r="E15" s="143">
        <v>3946304779</v>
      </c>
      <c r="F15" s="144">
        <v>5629590878</v>
      </c>
      <c r="G15" s="142">
        <v>4715375962</v>
      </c>
      <c r="H15" s="142">
        <v>8674667078</v>
      </c>
      <c r="I15" s="142">
        <v>5714068694</v>
      </c>
      <c r="J15" s="143">
        <v>4543109765</v>
      </c>
      <c r="K15" s="141" t="s">
        <v>285</v>
      </c>
      <c r="L15" s="142">
        <v>3159022145</v>
      </c>
      <c r="M15" s="142">
        <v>2651691216</v>
      </c>
      <c r="N15" s="142">
        <v>2173010387</v>
      </c>
      <c r="O15" s="143">
        <v>2444794991</v>
      </c>
      <c r="P15" s="144">
        <v>2291230934</v>
      </c>
      <c r="Q15" s="142">
        <v>1189409826</v>
      </c>
      <c r="R15" s="142">
        <v>1515224066</v>
      </c>
      <c r="S15" s="142">
        <v>2345802803</v>
      </c>
      <c r="T15" s="143">
        <v>1011694290</v>
      </c>
      <c r="U15" s="141" t="s">
        <v>285</v>
      </c>
      <c r="V15" s="142">
        <v>967132746</v>
      </c>
      <c r="W15" s="142">
        <v>1032141641</v>
      </c>
      <c r="X15" s="142">
        <v>1072952564</v>
      </c>
      <c r="Y15" s="143">
        <v>1138317892</v>
      </c>
      <c r="Z15" s="144">
        <v>414613012</v>
      </c>
      <c r="AA15" s="142">
        <v>4898383226</v>
      </c>
      <c r="AB15" s="142">
        <v>1653128836</v>
      </c>
      <c r="AC15" s="142">
        <v>1275822745</v>
      </c>
      <c r="AD15" s="143">
        <v>1070187500</v>
      </c>
      <c r="AE15" s="141" t="s">
        <v>285</v>
      </c>
      <c r="AF15" s="147">
        <v>911075306</v>
      </c>
      <c r="AG15" s="147">
        <v>957516671</v>
      </c>
      <c r="AH15" s="147">
        <v>1000240774</v>
      </c>
      <c r="AI15" s="145">
        <v>759608177</v>
      </c>
      <c r="AJ15" s="146">
        <v>873861001</v>
      </c>
      <c r="AK15" s="147">
        <v>493118707</v>
      </c>
      <c r="AL15" s="147">
        <v>577232329</v>
      </c>
      <c r="AM15" s="147">
        <v>2680165134</v>
      </c>
      <c r="AN15" s="145">
        <v>2322968406</v>
      </c>
      <c r="AO15" s="171" t="s">
        <v>285</v>
      </c>
      <c r="AP15" s="147">
        <v>1955139088</v>
      </c>
      <c r="AQ15" s="147">
        <v>1500789799</v>
      </c>
      <c r="AR15" s="147">
        <v>1231835530</v>
      </c>
      <c r="AS15" s="145">
        <v>1758072656</v>
      </c>
      <c r="AT15" s="146">
        <v>1053709565</v>
      </c>
      <c r="AU15" s="147">
        <v>2040337018</v>
      </c>
      <c r="AV15" s="147">
        <v>445331258</v>
      </c>
      <c r="AW15" s="147">
        <v>1264216980</v>
      </c>
      <c r="AX15" s="145">
        <v>646648486</v>
      </c>
      <c r="AY15" s="171" t="s">
        <v>285</v>
      </c>
      <c r="AZ15" s="147">
        <v>674397653</v>
      </c>
      <c r="BA15" s="147">
        <v>472394681</v>
      </c>
      <c r="BB15" s="145">
        <v>502951349</v>
      </c>
      <c r="BC15" s="146">
        <v>838357970</v>
      </c>
      <c r="BD15" s="147">
        <v>1281661297</v>
      </c>
      <c r="BE15" s="147">
        <v>487994988</v>
      </c>
      <c r="BF15" s="147">
        <v>457570789</v>
      </c>
      <c r="BG15" s="145">
        <v>207904460</v>
      </c>
      <c r="BH15" s="171" t="s">
        <v>285</v>
      </c>
      <c r="BI15" s="147">
        <v>216032512</v>
      </c>
      <c r="BJ15" s="145">
        <v>395568003</v>
      </c>
      <c r="BK15" s="146">
        <v>109637400233</v>
      </c>
      <c r="BL15" s="147">
        <v>0</v>
      </c>
      <c r="BM15" s="147">
        <v>109637400233</v>
      </c>
      <c r="BN15" s="147">
        <v>106.93</v>
      </c>
      <c r="BO15" s="147">
        <v>10906034233</v>
      </c>
      <c r="BP15" s="145">
        <v>11.05</v>
      </c>
    </row>
    <row r="16" spans="1:68" ht="19.5" customHeight="1">
      <c r="A16" s="148" t="s">
        <v>286</v>
      </c>
      <c r="B16" s="149">
        <v>253052000</v>
      </c>
      <c r="C16" s="149">
        <v>0.28</v>
      </c>
      <c r="D16" s="149">
        <v>97290153</v>
      </c>
      <c r="E16" s="150">
        <v>0</v>
      </c>
      <c r="F16" s="151">
        <v>0</v>
      </c>
      <c r="G16" s="149">
        <v>72762332</v>
      </c>
      <c r="H16" s="149">
        <v>0</v>
      </c>
      <c r="I16" s="149">
        <v>0</v>
      </c>
      <c r="J16" s="150">
        <v>0</v>
      </c>
      <c r="K16" s="148" t="s">
        <v>286</v>
      </c>
      <c r="L16" s="149">
        <v>0</v>
      </c>
      <c r="M16" s="149">
        <v>0</v>
      </c>
      <c r="N16" s="149">
        <v>0</v>
      </c>
      <c r="O16" s="150">
        <v>0</v>
      </c>
      <c r="P16" s="151">
        <v>0</v>
      </c>
      <c r="Q16" s="149">
        <v>0</v>
      </c>
      <c r="R16" s="149">
        <v>0</v>
      </c>
      <c r="S16" s="149">
        <v>0</v>
      </c>
      <c r="T16" s="150">
        <v>0</v>
      </c>
      <c r="U16" s="148" t="s">
        <v>286</v>
      </c>
      <c r="V16" s="149">
        <v>0</v>
      </c>
      <c r="W16" s="149">
        <v>0</v>
      </c>
      <c r="X16" s="149">
        <v>0</v>
      </c>
      <c r="Y16" s="150">
        <v>0</v>
      </c>
      <c r="Z16" s="151">
        <v>0</v>
      </c>
      <c r="AA16" s="149">
        <v>0</v>
      </c>
      <c r="AB16" s="149">
        <v>0</v>
      </c>
      <c r="AC16" s="149">
        <v>0</v>
      </c>
      <c r="AD16" s="150">
        <v>0</v>
      </c>
      <c r="AE16" s="148" t="s">
        <v>286</v>
      </c>
      <c r="AF16" s="154">
        <v>0</v>
      </c>
      <c r="AG16" s="154">
        <v>0</v>
      </c>
      <c r="AH16" s="154">
        <v>0</v>
      </c>
      <c r="AI16" s="152">
        <v>0</v>
      </c>
      <c r="AJ16" s="153">
        <v>0</v>
      </c>
      <c r="AK16" s="154">
        <v>0</v>
      </c>
      <c r="AL16" s="154">
        <v>0</v>
      </c>
      <c r="AM16" s="154">
        <v>0</v>
      </c>
      <c r="AN16" s="152">
        <v>0</v>
      </c>
      <c r="AO16" s="172" t="s">
        <v>286</v>
      </c>
      <c r="AP16" s="154">
        <v>0</v>
      </c>
      <c r="AQ16" s="154">
        <v>0</v>
      </c>
      <c r="AR16" s="154">
        <v>0</v>
      </c>
      <c r="AS16" s="152">
        <v>0</v>
      </c>
      <c r="AT16" s="153">
        <v>0</v>
      </c>
      <c r="AU16" s="154">
        <v>0</v>
      </c>
      <c r="AV16" s="154">
        <v>0</v>
      </c>
      <c r="AW16" s="154">
        <v>0</v>
      </c>
      <c r="AX16" s="152">
        <v>0</v>
      </c>
      <c r="AY16" s="172" t="s">
        <v>286</v>
      </c>
      <c r="AZ16" s="154">
        <v>0</v>
      </c>
      <c r="BA16" s="154">
        <v>0</v>
      </c>
      <c r="BB16" s="152">
        <v>0</v>
      </c>
      <c r="BC16" s="153">
        <v>0</v>
      </c>
      <c r="BD16" s="154">
        <v>0</v>
      </c>
      <c r="BE16" s="154">
        <v>0</v>
      </c>
      <c r="BF16" s="154">
        <v>101723000</v>
      </c>
      <c r="BG16" s="152">
        <v>0</v>
      </c>
      <c r="BH16" s="172" t="s">
        <v>286</v>
      </c>
      <c r="BI16" s="154">
        <v>0</v>
      </c>
      <c r="BJ16" s="152">
        <v>0</v>
      </c>
      <c r="BK16" s="153">
        <v>271775485</v>
      </c>
      <c r="BL16" s="154">
        <v>0</v>
      </c>
      <c r="BM16" s="154">
        <v>271775485</v>
      </c>
      <c r="BN16" s="154">
        <v>0.27</v>
      </c>
      <c r="BO16" s="154">
        <v>18723485</v>
      </c>
      <c r="BP16" s="152">
        <v>7.4</v>
      </c>
    </row>
    <row r="17" spans="1:68" ht="19.5" customHeight="1">
      <c r="A17" s="148" t="s">
        <v>287</v>
      </c>
      <c r="B17" s="149">
        <v>168475000</v>
      </c>
      <c r="C17" s="149">
        <v>0.18</v>
      </c>
      <c r="D17" s="149">
        <v>159278116</v>
      </c>
      <c r="E17" s="150">
        <v>0</v>
      </c>
      <c r="F17" s="151">
        <v>0</v>
      </c>
      <c r="G17" s="149">
        <v>48640943</v>
      </c>
      <c r="H17" s="149">
        <v>0</v>
      </c>
      <c r="I17" s="149">
        <v>0</v>
      </c>
      <c r="J17" s="150">
        <v>0</v>
      </c>
      <c r="K17" s="148" t="s">
        <v>287</v>
      </c>
      <c r="L17" s="149">
        <v>0</v>
      </c>
      <c r="M17" s="149">
        <v>0</v>
      </c>
      <c r="N17" s="149">
        <v>0</v>
      </c>
      <c r="O17" s="150">
        <v>0</v>
      </c>
      <c r="P17" s="151">
        <v>0</v>
      </c>
      <c r="Q17" s="149">
        <v>0</v>
      </c>
      <c r="R17" s="149">
        <v>0</v>
      </c>
      <c r="S17" s="149">
        <v>0</v>
      </c>
      <c r="T17" s="150">
        <v>0</v>
      </c>
      <c r="U17" s="148" t="s">
        <v>287</v>
      </c>
      <c r="V17" s="149">
        <v>0</v>
      </c>
      <c r="W17" s="149">
        <v>0</v>
      </c>
      <c r="X17" s="149">
        <v>0</v>
      </c>
      <c r="Y17" s="150">
        <v>0</v>
      </c>
      <c r="Z17" s="151">
        <v>0</v>
      </c>
      <c r="AA17" s="149">
        <v>0</v>
      </c>
      <c r="AB17" s="149">
        <v>0</v>
      </c>
      <c r="AC17" s="149">
        <v>0</v>
      </c>
      <c r="AD17" s="150">
        <v>0</v>
      </c>
      <c r="AE17" s="148" t="s">
        <v>287</v>
      </c>
      <c r="AF17" s="154">
        <v>0</v>
      </c>
      <c r="AG17" s="154">
        <v>0</v>
      </c>
      <c r="AH17" s="154">
        <v>0</v>
      </c>
      <c r="AI17" s="152">
        <v>0</v>
      </c>
      <c r="AJ17" s="153">
        <v>0</v>
      </c>
      <c r="AK17" s="154">
        <v>0</v>
      </c>
      <c r="AL17" s="154">
        <v>17466024</v>
      </c>
      <c r="AM17" s="154">
        <v>0</v>
      </c>
      <c r="AN17" s="152">
        <v>0</v>
      </c>
      <c r="AO17" s="172" t="s">
        <v>287</v>
      </c>
      <c r="AP17" s="154">
        <v>0</v>
      </c>
      <c r="AQ17" s="154">
        <v>0</v>
      </c>
      <c r="AR17" s="154">
        <v>0</v>
      </c>
      <c r="AS17" s="152">
        <v>0</v>
      </c>
      <c r="AT17" s="153">
        <v>0</v>
      </c>
      <c r="AU17" s="154">
        <v>0</v>
      </c>
      <c r="AV17" s="154">
        <v>0</v>
      </c>
      <c r="AW17" s="154">
        <v>0</v>
      </c>
      <c r="AX17" s="152">
        <v>0</v>
      </c>
      <c r="AY17" s="172" t="s">
        <v>287</v>
      </c>
      <c r="AZ17" s="154">
        <v>0</v>
      </c>
      <c r="BA17" s="154">
        <v>0</v>
      </c>
      <c r="BB17" s="152">
        <v>0</v>
      </c>
      <c r="BC17" s="153">
        <v>0</v>
      </c>
      <c r="BD17" s="154">
        <v>0</v>
      </c>
      <c r="BE17" s="154">
        <v>0</v>
      </c>
      <c r="BF17" s="154">
        <v>0</v>
      </c>
      <c r="BG17" s="152">
        <v>0</v>
      </c>
      <c r="BH17" s="172" t="s">
        <v>287</v>
      </c>
      <c r="BI17" s="154">
        <v>0</v>
      </c>
      <c r="BJ17" s="152">
        <v>0</v>
      </c>
      <c r="BK17" s="153">
        <v>225385083</v>
      </c>
      <c r="BL17" s="154">
        <v>0</v>
      </c>
      <c r="BM17" s="154">
        <v>225385083</v>
      </c>
      <c r="BN17" s="154">
        <v>0.22</v>
      </c>
      <c r="BO17" s="154">
        <v>56910083</v>
      </c>
      <c r="BP17" s="152">
        <v>33.78</v>
      </c>
    </row>
    <row r="18" spans="1:68" ht="19.5" customHeight="1">
      <c r="A18" s="148" t="s">
        <v>288</v>
      </c>
      <c r="B18" s="149">
        <v>80890644000</v>
      </c>
      <c r="C18" s="149">
        <v>87.96</v>
      </c>
      <c r="D18" s="149">
        <v>13392642465</v>
      </c>
      <c r="E18" s="150">
        <v>3046528831</v>
      </c>
      <c r="F18" s="151">
        <v>4820328179</v>
      </c>
      <c r="G18" s="149">
        <v>3855308810</v>
      </c>
      <c r="H18" s="149">
        <v>7701254659</v>
      </c>
      <c r="I18" s="149">
        <v>5124019632</v>
      </c>
      <c r="J18" s="150">
        <v>3984959757</v>
      </c>
      <c r="K18" s="148" t="s">
        <v>288</v>
      </c>
      <c r="L18" s="149">
        <v>2722641687</v>
      </c>
      <c r="M18" s="149">
        <v>2100454997</v>
      </c>
      <c r="N18" s="149">
        <v>1788253750</v>
      </c>
      <c r="O18" s="150">
        <v>2177949902</v>
      </c>
      <c r="P18" s="151">
        <v>1947637914</v>
      </c>
      <c r="Q18" s="149">
        <v>943409136</v>
      </c>
      <c r="R18" s="149">
        <v>1156219749</v>
      </c>
      <c r="S18" s="149">
        <v>1876113974</v>
      </c>
      <c r="T18" s="150">
        <v>823780382</v>
      </c>
      <c r="U18" s="148" t="s">
        <v>288</v>
      </c>
      <c r="V18" s="149">
        <v>749884456</v>
      </c>
      <c r="W18" s="149">
        <v>855800242</v>
      </c>
      <c r="X18" s="149">
        <v>939359506</v>
      </c>
      <c r="Y18" s="150">
        <v>963596687</v>
      </c>
      <c r="Z18" s="151">
        <v>329849834</v>
      </c>
      <c r="AA18" s="149">
        <v>4311102445</v>
      </c>
      <c r="AB18" s="149">
        <v>1449686386</v>
      </c>
      <c r="AC18" s="149">
        <v>1078105814</v>
      </c>
      <c r="AD18" s="150">
        <v>863678548</v>
      </c>
      <c r="AE18" s="148" t="s">
        <v>288</v>
      </c>
      <c r="AF18" s="154">
        <v>754006833</v>
      </c>
      <c r="AG18" s="154">
        <v>802263809</v>
      </c>
      <c r="AH18" s="154">
        <v>863042214</v>
      </c>
      <c r="AI18" s="152">
        <v>559374438</v>
      </c>
      <c r="AJ18" s="153">
        <v>717189393</v>
      </c>
      <c r="AK18" s="154">
        <v>372336629</v>
      </c>
      <c r="AL18" s="154">
        <v>344981203</v>
      </c>
      <c r="AM18" s="154">
        <v>2095603202</v>
      </c>
      <c r="AN18" s="152">
        <v>1855809241</v>
      </c>
      <c r="AO18" s="172" t="s">
        <v>288</v>
      </c>
      <c r="AP18" s="154">
        <v>1548031901</v>
      </c>
      <c r="AQ18" s="154">
        <v>1268679832</v>
      </c>
      <c r="AR18" s="154">
        <v>976158456</v>
      </c>
      <c r="AS18" s="152">
        <v>1512273437</v>
      </c>
      <c r="AT18" s="153">
        <v>882834757</v>
      </c>
      <c r="AU18" s="154">
        <v>1724750965</v>
      </c>
      <c r="AV18" s="154">
        <v>344988866</v>
      </c>
      <c r="AW18" s="154">
        <v>1038610801</v>
      </c>
      <c r="AX18" s="152">
        <v>518246947</v>
      </c>
      <c r="AY18" s="172" t="s">
        <v>288</v>
      </c>
      <c r="AZ18" s="154">
        <v>581898525</v>
      </c>
      <c r="BA18" s="154">
        <v>320950874</v>
      </c>
      <c r="BB18" s="152">
        <v>395061860</v>
      </c>
      <c r="BC18" s="153">
        <v>641455832</v>
      </c>
      <c r="BD18" s="154">
        <v>1086086738</v>
      </c>
      <c r="BE18" s="154">
        <v>371608001</v>
      </c>
      <c r="BF18" s="154">
        <v>234943158</v>
      </c>
      <c r="BG18" s="152">
        <v>153101093</v>
      </c>
      <c r="BH18" s="172" t="s">
        <v>288</v>
      </c>
      <c r="BI18" s="154">
        <v>156365910</v>
      </c>
      <c r="BJ18" s="152">
        <v>261246313</v>
      </c>
      <c r="BK18" s="153">
        <v>91384468970</v>
      </c>
      <c r="BL18" s="154">
        <v>0</v>
      </c>
      <c r="BM18" s="154">
        <v>91384468970</v>
      </c>
      <c r="BN18" s="154">
        <v>89.13</v>
      </c>
      <c r="BO18" s="154">
        <v>10493824970</v>
      </c>
      <c r="BP18" s="152">
        <v>12.97</v>
      </c>
    </row>
    <row r="19" spans="1:68" ht="19.5" customHeight="1">
      <c r="A19" s="148" t="s">
        <v>289</v>
      </c>
      <c r="B19" s="149">
        <v>0</v>
      </c>
      <c r="C19" s="149">
        <v>0</v>
      </c>
      <c r="D19" s="149">
        <v>0</v>
      </c>
      <c r="E19" s="150">
        <v>0</v>
      </c>
      <c r="F19" s="151">
        <v>0</v>
      </c>
      <c r="G19" s="149">
        <v>0</v>
      </c>
      <c r="H19" s="149">
        <v>0</v>
      </c>
      <c r="I19" s="149">
        <v>0</v>
      </c>
      <c r="J19" s="150">
        <v>0</v>
      </c>
      <c r="K19" s="148" t="s">
        <v>289</v>
      </c>
      <c r="L19" s="149">
        <v>0</v>
      </c>
      <c r="M19" s="149">
        <v>0</v>
      </c>
      <c r="N19" s="149">
        <v>0</v>
      </c>
      <c r="O19" s="150">
        <v>0</v>
      </c>
      <c r="P19" s="151">
        <v>0</v>
      </c>
      <c r="Q19" s="149">
        <v>0</v>
      </c>
      <c r="R19" s="149">
        <v>0</v>
      </c>
      <c r="S19" s="149">
        <v>0</v>
      </c>
      <c r="T19" s="150">
        <v>0</v>
      </c>
      <c r="U19" s="148" t="s">
        <v>289</v>
      </c>
      <c r="V19" s="149">
        <v>0</v>
      </c>
      <c r="W19" s="149">
        <v>0</v>
      </c>
      <c r="X19" s="149">
        <v>0</v>
      </c>
      <c r="Y19" s="150">
        <v>0</v>
      </c>
      <c r="Z19" s="151">
        <v>0</v>
      </c>
      <c r="AA19" s="149">
        <v>0</v>
      </c>
      <c r="AB19" s="149">
        <v>0</v>
      </c>
      <c r="AC19" s="149">
        <v>0</v>
      </c>
      <c r="AD19" s="150">
        <v>0</v>
      </c>
      <c r="AE19" s="148" t="s">
        <v>289</v>
      </c>
      <c r="AF19" s="154">
        <v>0</v>
      </c>
      <c r="AG19" s="154">
        <v>0</v>
      </c>
      <c r="AH19" s="154">
        <v>0</v>
      </c>
      <c r="AI19" s="152">
        <v>0</v>
      </c>
      <c r="AJ19" s="153">
        <v>0</v>
      </c>
      <c r="AK19" s="154">
        <v>0</v>
      </c>
      <c r="AL19" s="154">
        <v>0</v>
      </c>
      <c r="AM19" s="154">
        <v>0</v>
      </c>
      <c r="AN19" s="152">
        <v>0</v>
      </c>
      <c r="AO19" s="172" t="s">
        <v>289</v>
      </c>
      <c r="AP19" s="154">
        <v>0</v>
      </c>
      <c r="AQ19" s="154">
        <v>0</v>
      </c>
      <c r="AR19" s="154">
        <v>0</v>
      </c>
      <c r="AS19" s="152">
        <v>0</v>
      </c>
      <c r="AT19" s="153">
        <v>0</v>
      </c>
      <c r="AU19" s="154">
        <v>0</v>
      </c>
      <c r="AV19" s="154">
        <v>0</v>
      </c>
      <c r="AW19" s="154">
        <v>0</v>
      </c>
      <c r="AX19" s="152">
        <v>0</v>
      </c>
      <c r="AY19" s="172" t="s">
        <v>289</v>
      </c>
      <c r="AZ19" s="154">
        <v>0</v>
      </c>
      <c r="BA19" s="154">
        <v>0</v>
      </c>
      <c r="BB19" s="152">
        <v>0</v>
      </c>
      <c r="BC19" s="153">
        <v>0</v>
      </c>
      <c r="BD19" s="154">
        <v>0</v>
      </c>
      <c r="BE19" s="154">
        <v>0</v>
      </c>
      <c r="BF19" s="154">
        <v>0</v>
      </c>
      <c r="BG19" s="152">
        <v>0</v>
      </c>
      <c r="BH19" s="172" t="s">
        <v>289</v>
      </c>
      <c r="BI19" s="154">
        <v>0</v>
      </c>
      <c r="BJ19" s="152">
        <v>0</v>
      </c>
      <c r="BK19" s="153">
        <v>0</v>
      </c>
      <c r="BL19" s="154">
        <v>0</v>
      </c>
      <c r="BM19" s="154">
        <v>0</v>
      </c>
      <c r="BN19" s="154">
        <v>0</v>
      </c>
      <c r="BO19" s="154">
        <v>0</v>
      </c>
      <c r="BP19" s="152">
        <v>0</v>
      </c>
    </row>
    <row r="20" spans="1:68" ht="19.5" customHeight="1">
      <c r="A20" s="148" t="s">
        <v>290</v>
      </c>
      <c r="B20" s="149">
        <v>0</v>
      </c>
      <c r="C20" s="149">
        <v>0</v>
      </c>
      <c r="D20" s="149">
        <v>0</v>
      </c>
      <c r="E20" s="150">
        <v>0</v>
      </c>
      <c r="F20" s="151">
        <v>0</v>
      </c>
      <c r="G20" s="149">
        <v>0</v>
      </c>
      <c r="H20" s="149">
        <v>0</v>
      </c>
      <c r="I20" s="149">
        <v>0</v>
      </c>
      <c r="J20" s="150">
        <v>0</v>
      </c>
      <c r="K20" s="148" t="s">
        <v>290</v>
      </c>
      <c r="L20" s="149">
        <v>0</v>
      </c>
      <c r="M20" s="149">
        <v>0</v>
      </c>
      <c r="N20" s="149">
        <v>0</v>
      </c>
      <c r="O20" s="150">
        <v>0</v>
      </c>
      <c r="P20" s="151">
        <v>0</v>
      </c>
      <c r="Q20" s="149">
        <v>0</v>
      </c>
      <c r="R20" s="149">
        <v>0</v>
      </c>
      <c r="S20" s="149">
        <v>0</v>
      </c>
      <c r="T20" s="150">
        <v>0</v>
      </c>
      <c r="U20" s="148" t="s">
        <v>290</v>
      </c>
      <c r="V20" s="149">
        <v>0</v>
      </c>
      <c r="W20" s="149">
        <v>0</v>
      </c>
      <c r="X20" s="149">
        <v>0</v>
      </c>
      <c r="Y20" s="150">
        <v>0</v>
      </c>
      <c r="Z20" s="151">
        <v>0</v>
      </c>
      <c r="AA20" s="149">
        <v>0</v>
      </c>
      <c r="AB20" s="149">
        <v>0</v>
      </c>
      <c r="AC20" s="149">
        <v>0</v>
      </c>
      <c r="AD20" s="150">
        <v>0</v>
      </c>
      <c r="AE20" s="148" t="s">
        <v>290</v>
      </c>
      <c r="AF20" s="154">
        <v>0</v>
      </c>
      <c r="AG20" s="154">
        <v>0</v>
      </c>
      <c r="AH20" s="154">
        <v>0</v>
      </c>
      <c r="AI20" s="152">
        <v>0</v>
      </c>
      <c r="AJ20" s="153">
        <v>0</v>
      </c>
      <c r="AK20" s="154">
        <v>0</v>
      </c>
      <c r="AL20" s="154">
        <v>0</v>
      </c>
      <c r="AM20" s="154">
        <v>0</v>
      </c>
      <c r="AN20" s="152">
        <v>0</v>
      </c>
      <c r="AO20" s="172" t="s">
        <v>290</v>
      </c>
      <c r="AP20" s="154">
        <v>0</v>
      </c>
      <c r="AQ20" s="154">
        <v>0</v>
      </c>
      <c r="AR20" s="154">
        <v>0</v>
      </c>
      <c r="AS20" s="152">
        <v>0</v>
      </c>
      <c r="AT20" s="153">
        <v>0</v>
      </c>
      <c r="AU20" s="154">
        <v>0</v>
      </c>
      <c r="AV20" s="154">
        <v>0</v>
      </c>
      <c r="AW20" s="154">
        <v>0</v>
      </c>
      <c r="AX20" s="152">
        <v>0</v>
      </c>
      <c r="AY20" s="172" t="s">
        <v>290</v>
      </c>
      <c r="AZ20" s="154">
        <v>0</v>
      </c>
      <c r="BA20" s="154">
        <v>0</v>
      </c>
      <c r="BB20" s="152">
        <v>0</v>
      </c>
      <c r="BC20" s="153">
        <v>0</v>
      </c>
      <c r="BD20" s="154">
        <v>0</v>
      </c>
      <c r="BE20" s="154">
        <v>0</v>
      </c>
      <c r="BF20" s="154">
        <v>0</v>
      </c>
      <c r="BG20" s="152">
        <v>0</v>
      </c>
      <c r="BH20" s="172" t="s">
        <v>290</v>
      </c>
      <c r="BI20" s="154">
        <v>0</v>
      </c>
      <c r="BJ20" s="152">
        <v>0</v>
      </c>
      <c r="BK20" s="153">
        <v>0</v>
      </c>
      <c r="BL20" s="154">
        <v>0</v>
      </c>
      <c r="BM20" s="154">
        <v>0</v>
      </c>
      <c r="BN20" s="154">
        <v>0</v>
      </c>
      <c r="BO20" s="154">
        <v>0</v>
      </c>
      <c r="BP20" s="152">
        <v>0</v>
      </c>
    </row>
    <row r="21" spans="1:68" ht="19.5" customHeight="1">
      <c r="A21" s="148" t="s">
        <v>291</v>
      </c>
      <c r="B21" s="149">
        <v>118646000</v>
      </c>
      <c r="C21" s="149">
        <v>0.13</v>
      </c>
      <c r="D21" s="149">
        <v>54187899</v>
      </c>
      <c r="E21" s="150">
        <v>0</v>
      </c>
      <c r="F21" s="151">
        <v>0</v>
      </c>
      <c r="G21" s="149">
        <v>44494716</v>
      </c>
      <c r="H21" s="149">
        <v>0</v>
      </c>
      <c r="I21" s="149">
        <v>0</v>
      </c>
      <c r="J21" s="150">
        <v>0</v>
      </c>
      <c r="K21" s="148" t="s">
        <v>291</v>
      </c>
      <c r="L21" s="149">
        <v>0</v>
      </c>
      <c r="M21" s="149">
        <v>0</v>
      </c>
      <c r="N21" s="149">
        <v>0</v>
      </c>
      <c r="O21" s="150">
        <v>0</v>
      </c>
      <c r="P21" s="151">
        <v>0</v>
      </c>
      <c r="Q21" s="149">
        <v>0</v>
      </c>
      <c r="R21" s="149">
        <v>0</v>
      </c>
      <c r="S21" s="149">
        <v>5639960</v>
      </c>
      <c r="T21" s="150">
        <v>0</v>
      </c>
      <c r="U21" s="148" t="s">
        <v>291</v>
      </c>
      <c r="V21" s="149">
        <v>0</v>
      </c>
      <c r="W21" s="149">
        <v>0</v>
      </c>
      <c r="X21" s="149">
        <v>0</v>
      </c>
      <c r="Y21" s="150">
        <v>0</v>
      </c>
      <c r="Z21" s="151">
        <v>0</v>
      </c>
      <c r="AA21" s="149">
        <v>0</v>
      </c>
      <c r="AB21" s="149">
        <v>0</v>
      </c>
      <c r="AC21" s="149">
        <v>0</v>
      </c>
      <c r="AD21" s="150">
        <v>0</v>
      </c>
      <c r="AE21" s="148" t="s">
        <v>291</v>
      </c>
      <c r="AF21" s="154">
        <v>0</v>
      </c>
      <c r="AG21" s="154">
        <v>0</v>
      </c>
      <c r="AH21" s="154">
        <v>0</v>
      </c>
      <c r="AI21" s="152">
        <v>0</v>
      </c>
      <c r="AJ21" s="153">
        <v>0</v>
      </c>
      <c r="AK21" s="154">
        <v>0</v>
      </c>
      <c r="AL21" s="154">
        <v>0</v>
      </c>
      <c r="AM21" s="154">
        <v>0</v>
      </c>
      <c r="AN21" s="152">
        <v>0</v>
      </c>
      <c r="AO21" s="172" t="s">
        <v>291</v>
      </c>
      <c r="AP21" s="154">
        <v>0</v>
      </c>
      <c r="AQ21" s="154">
        <v>0</v>
      </c>
      <c r="AR21" s="154">
        <v>0</v>
      </c>
      <c r="AS21" s="152">
        <v>0</v>
      </c>
      <c r="AT21" s="153">
        <v>0</v>
      </c>
      <c r="AU21" s="154">
        <v>0</v>
      </c>
      <c r="AV21" s="154">
        <v>0</v>
      </c>
      <c r="AW21" s="154">
        <v>0</v>
      </c>
      <c r="AX21" s="152">
        <v>0</v>
      </c>
      <c r="AY21" s="172" t="s">
        <v>291</v>
      </c>
      <c r="AZ21" s="154">
        <v>0</v>
      </c>
      <c r="BA21" s="154">
        <v>0</v>
      </c>
      <c r="BB21" s="152">
        <v>0</v>
      </c>
      <c r="BC21" s="153">
        <v>0</v>
      </c>
      <c r="BD21" s="154">
        <v>0</v>
      </c>
      <c r="BE21" s="154">
        <v>0</v>
      </c>
      <c r="BF21" s="154">
        <v>0</v>
      </c>
      <c r="BG21" s="152">
        <v>0</v>
      </c>
      <c r="BH21" s="172" t="s">
        <v>291</v>
      </c>
      <c r="BI21" s="154">
        <v>0</v>
      </c>
      <c r="BJ21" s="152">
        <v>0</v>
      </c>
      <c r="BK21" s="153">
        <v>104322575</v>
      </c>
      <c r="BL21" s="154">
        <v>0</v>
      </c>
      <c r="BM21" s="154">
        <v>104322575</v>
      </c>
      <c r="BN21" s="154">
        <v>0.1</v>
      </c>
      <c r="BO21" s="154">
        <v>-14323425</v>
      </c>
      <c r="BP21" s="152">
        <v>12.07</v>
      </c>
    </row>
    <row r="22" spans="1:68" ht="19.5" customHeight="1">
      <c r="A22" s="148" t="s">
        <v>292</v>
      </c>
      <c r="B22" s="149">
        <v>0</v>
      </c>
      <c r="C22" s="149">
        <v>0</v>
      </c>
      <c r="D22" s="149">
        <v>0</v>
      </c>
      <c r="E22" s="150">
        <v>0</v>
      </c>
      <c r="F22" s="151">
        <v>0</v>
      </c>
      <c r="G22" s="149">
        <v>0</v>
      </c>
      <c r="H22" s="149">
        <v>0</v>
      </c>
      <c r="I22" s="149">
        <v>0</v>
      </c>
      <c r="J22" s="150">
        <v>0</v>
      </c>
      <c r="K22" s="148" t="s">
        <v>292</v>
      </c>
      <c r="L22" s="149">
        <v>0</v>
      </c>
      <c r="M22" s="149">
        <v>0</v>
      </c>
      <c r="N22" s="149">
        <v>0</v>
      </c>
      <c r="O22" s="150">
        <v>0</v>
      </c>
      <c r="P22" s="151">
        <v>0</v>
      </c>
      <c r="Q22" s="149">
        <v>0</v>
      </c>
      <c r="R22" s="149">
        <v>0</v>
      </c>
      <c r="S22" s="149">
        <v>0</v>
      </c>
      <c r="T22" s="150">
        <v>0</v>
      </c>
      <c r="U22" s="148" t="s">
        <v>292</v>
      </c>
      <c r="V22" s="149">
        <v>0</v>
      </c>
      <c r="W22" s="149">
        <v>0</v>
      </c>
      <c r="X22" s="149">
        <v>0</v>
      </c>
      <c r="Y22" s="150">
        <v>0</v>
      </c>
      <c r="Z22" s="151">
        <v>0</v>
      </c>
      <c r="AA22" s="149">
        <v>0</v>
      </c>
      <c r="AB22" s="149">
        <v>0</v>
      </c>
      <c r="AC22" s="149">
        <v>0</v>
      </c>
      <c r="AD22" s="150">
        <v>0</v>
      </c>
      <c r="AE22" s="148" t="s">
        <v>292</v>
      </c>
      <c r="AF22" s="154">
        <v>0</v>
      </c>
      <c r="AG22" s="154">
        <v>0</v>
      </c>
      <c r="AH22" s="154">
        <v>0</v>
      </c>
      <c r="AI22" s="152">
        <v>0</v>
      </c>
      <c r="AJ22" s="153">
        <v>0</v>
      </c>
      <c r="AK22" s="154">
        <v>0</v>
      </c>
      <c r="AL22" s="154">
        <v>0</v>
      </c>
      <c r="AM22" s="154">
        <v>0</v>
      </c>
      <c r="AN22" s="152">
        <v>0</v>
      </c>
      <c r="AO22" s="172" t="s">
        <v>292</v>
      </c>
      <c r="AP22" s="154">
        <v>0</v>
      </c>
      <c r="AQ22" s="154">
        <v>0</v>
      </c>
      <c r="AR22" s="154">
        <v>0</v>
      </c>
      <c r="AS22" s="152">
        <v>0</v>
      </c>
      <c r="AT22" s="153">
        <v>0</v>
      </c>
      <c r="AU22" s="154">
        <v>0</v>
      </c>
      <c r="AV22" s="154">
        <v>0</v>
      </c>
      <c r="AW22" s="154">
        <v>0</v>
      </c>
      <c r="AX22" s="152">
        <v>0</v>
      </c>
      <c r="AY22" s="172" t="s">
        <v>292</v>
      </c>
      <c r="AZ22" s="154">
        <v>0</v>
      </c>
      <c r="BA22" s="154">
        <v>0</v>
      </c>
      <c r="BB22" s="152">
        <v>0</v>
      </c>
      <c r="BC22" s="153">
        <v>0</v>
      </c>
      <c r="BD22" s="154">
        <v>0</v>
      </c>
      <c r="BE22" s="154">
        <v>0</v>
      </c>
      <c r="BF22" s="154">
        <v>0</v>
      </c>
      <c r="BG22" s="152">
        <v>0</v>
      </c>
      <c r="BH22" s="172" t="s">
        <v>292</v>
      </c>
      <c r="BI22" s="154">
        <v>0</v>
      </c>
      <c r="BJ22" s="152">
        <v>0</v>
      </c>
      <c r="BK22" s="153">
        <v>0</v>
      </c>
      <c r="BL22" s="154">
        <v>0</v>
      </c>
      <c r="BM22" s="154">
        <v>0</v>
      </c>
      <c r="BN22" s="154">
        <v>0</v>
      </c>
      <c r="BO22" s="154">
        <v>0</v>
      </c>
      <c r="BP22" s="152">
        <v>0</v>
      </c>
    </row>
    <row r="23" spans="1:68" ht="19.5" customHeight="1">
      <c r="A23" s="148" t="s">
        <v>293</v>
      </c>
      <c r="B23" s="149">
        <v>3482867000</v>
      </c>
      <c r="C23" s="149">
        <v>3.79</v>
      </c>
      <c r="D23" s="149">
        <v>526334883</v>
      </c>
      <c r="E23" s="150">
        <v>281051309</v>
      </c>
      <c r="F23" s="151">
        <v>132150188</v>
      </c>
      <c r="G23" s="149">
        <v>193568437</v>
      </c>
      <c r="H23" s="149">
        <v>281799266</v>
      </c>
      <c r="I23" s="149">
        <v>283214996</v>
      </c>
      <c r="J23" s="150">
        <v>220541553</v>
      </c>
      <c r="K23" s="148" t="s">
        <v>293</v>
      </c>
      <c r="L23" s="149">
        <v>132221357</v>
      </c>
      <c r="M23" s="149">
        <v>101644333</v>
      </c>
      <c r="N23" s="149">
        <v>108781065</v>
      </c>
      <c r="O23" s="150">
        <v>76044166</v>
      </c>
      <c r="P23" s="151">
        <v>90154782</v>
      </c>
      <c r="Q23" s="149">
        <v>55663081</v>
      </c>
      <c r="R23" s="149">
        <v>59602592</v>
      </c>
      <c r="S23" s="149">
        <v>80705943</v>
      </c>
      <c r="T23" s="150">
        <v>26025535</v>
      </c>
      <c r="U23" s="148" t="s">
        <v>293</v>
      </c>
      <c r="V23" s="149">
        <v>26656741</v>
      </c>
      <c r="W23" s="149">
        <v>15113346</v>
      </c>
      <c r="X23" s="149">
        <v>31922543</v>
      </c>
      <c r="Y23" s="150">
        <v>15287218</v>
      </c>
      <c r="Z23" s="151">
        <v>34254216</v>
      </c>
      <c r="AA23" s="149">
        <v>88773117</v>
      </c>
      <c r="AB23" s="149">
        <v>28384152</v>
      </c>
      <c r="AC23" s="149">
        <v>28873129</v>
      </c>
      <c r="AD23" s="150">
        <v>53518010</v>
      </c>
      <c r="AE23" s="148" t="s">
        <v>293</v>
      </c>
      <c r="AF23" s="154">
        <v>22463780</v>
      </c>
      <c r="AG23" s="154">
        <v>18526692</v>
      </c>
      <c r="AH23" s="154">
        <v>15835529</v>
      </c>
      <c r="AI23" s="152">
        <v>9108223</v>
      </c>
      <c r="AJ23" s="153">
        <v>13618468</v>
      </c>
      <c r="AK23" s="154">
        <v>10891481</v>
      </c>
      <c r="AL23" s="154">
        <v>8787300</v>
      </c>
      <c r="AM23" s="154">
        <v>184293111</v>
      </c>
      <c r="AN23" s="152">
        <v>110102039</v>
      </c>
      <c r="AO23" s="172" t="s">
        <v>293</v>
      </c>
      <c r="AP23" s="154">
        <v>105084721</v>
      </c>
      <c r="AQ23" s="154">
        <v>29086622</v>
      </c>
      <c r="AR23" s="154">
        <v>40144607</v>
      </c>
      <c r="AS23" s="152">
        <v>46226086</v>
      </c>
      <c r="AT23" s="153">
        <v>24738673</v>
      </c>
      <c r="AU23" s="154">
        <v>36488549</v>
      </c>
      <c r="AV23" s="154">
        <v>7436497</v>
      </c>
      <c r="AW23" s="154">
        <v>25628739</v>
      </c>
      <c r="AX23" s="152">
        <v>11049316</v>
      </c>
      <c r="AY23" s="172" t="s">
        <v>293</v>
      </c>
      <c r="AZ23" s="154">
        <v>16022768</v>
      </c>
      <c r="BA23" s="154">
        <v>11602161</v>
      </c>
      <c r="BB23" s="152">
        <v>12014870</v>
      </c>
      <c r="BC23" s="153">
        <v>23554446</v>
      </c>
      <c r="BD23" s="154">
        <v>32457814</v>
      </c>
      <c r="BE23" s="154">
        <v>15156595</v>
      </c>
      <c r="BF23" s="154">
        <v>28372078</v>
      </c>
      <c r="BG23" s="152">
        <v>8373897</v>
      </c>
      <c r="BH23" s="172" t="s">
        <v>293</v>
      </c>
      <c r="BI23" s="154">
        <v>14919560</v>
      </c>
      <c r="BJ23" s="152">
        <v>28114891</v>
      </c>
      <c r="BK23" s="153">
        <v>3882385471</v>
      </c>
      <c r="BL23" s="154">
        <v>0</v>
      </c>
      <c r="BM23" s="154">
        <v>3882385471</v>
      </c>
      <c r="BN23" s="154">
        <v>3.79</v>
      </c>
      <c r="BO23" s="154">
        <v>399518471</v>
      </c>
      <c r="BP23" s="152">
        <v>11.47</v>
      </c>
    </row>
    <row r="24" spans="1:68" ht="19.5" customHeight="1">
      <c r="A24" s="148" t="s">
        <v>294</v>
      </c>
      <c r="B24" s="149">
        <v>5400000</v>
      </c>
      <c r="C24" s="149">
        <v>0.01</v>
      </c>
      <c r="D24" s="149">
        <v>6527195</v>
      </c>
      <c r="E24" s="150">
        <v>0</v>
      </c>
      <c r="F24" s="151">
        <v>0</v>
      </c>
      <c r="G24" s="149">
        <v>0</v>
      </c>
      <c r="H24" s="149">
        <v>0</v>
      </c>
      <c r="I24" s="149">
        <v>0</v>
      </c>
      <c r="J24" s="150">
        <v>0</v>
      </c>
      <c r="K24" s="148" t="s">
        <v>294</v>
      </c>
      <c r="L24" s="149">
        <v>0</v>
      </c>
      <c r="M24" s="149">
        <v>0</v>
      </c>
      <c r="N24" s="149">
        <v>0</v>
      </c>
      <c r="O24" s="150">
        <v>0</v>
      </c>
      <c r="P24" s="151">
        <v>0</v>
      </c>
      <c r="Q24" s="149">
        <v>0</v>
      </c>
      <c r="R24" s="149">
        <v>0</v>
      </c>
      <c r="S24" s="149">
        <v>0</v>
      </c>
      <c r="T24" s="150">
        <v>0</v>
      </c>
      <c r="U24" s="148" t="s">
        <v>294</v>
      </c>
      <c r="V24" s="149">
        <v>0</v>
      </c>
      <c r="W24" s="149">
        <v>0</v>
      </c>
      <c r="X24" s="149">
        <v>0</v>
      </c>
      <c r="Y24" s="150">
        <v>0</v>
      </c>
      <c r="Z24" s="151">
        <v>0</v>
      </c>
      <c r="AA24" s="149">
        <v>0</v>
      </c>
      <c r="AB24" s="149">
        <v>0</v>
      </c>
      <c r="AC24" s="149">
        <v>0</v>
      </c>
      <c r="AD24" s="150">
        <v>0</v>
      </c>
      <c r="AE24" s="148" t="s">
        <v>294</v>
      </c>
      <c r="AF24" s="154">
        <v>0</v>
      </c>
      <c r="AG24" s="154">
        <v>0</v>
      </c>
      <c r="AH24" s="154">
        <v>0</v>
      </c>
      <c r="AI24" s="152">
        <v>0</v>
      </c>
      <c r="AJ24" s="153">
        <v>0</v>
      </c>
      <c r="AK24" s="154">
        <v>0</v>
      </c>
      <c r="AL24" s="154">
        <v>0</v>
      </c>
      <c r="AM24" s="154">
        <v>0</v>
      </c>
      <c r="AN24" s="152">
        <v>0</v>
      </c>
      <c r="AO24" s="172" t="s">
        <v>294</v>
      </c>
      <c r="AP24" s="154">
        <v>0</v>
      </c>
      <c r="AQ24" s="154">
        <v>0</v>
      </c>
      <c r="AR24" s="154">
        <v>0</v>
      </c>
      <c r="AS24" s="152">
        <v>0</v>
      </c>
      <c r="AT24" s="153">
        <v>0</v>
      </c>
      <c r="AU24" s="154">
        <v>0</v>
      </c>
      <c r="AV24" s="154">
        <v>0</v>
      </c>
      <c r="AW24" s="154">
        <v>0</v>
      </c>
      <c r="AX24" s="152">
        <v>0</v>
      </c>
      <c r="AY24" s="172" t="s">
        <v>294</v>
      </c>
      <c r="AZ24" s="154">
        <v>0</v>
      </c>
      <c r="BA24" s="154">
        <v>0</v>
      </c>
      <c r="BB24" s="152">
        <v>0</v>
      </c>
      <c r="BC24" s="153">
        <v>0</v>
      </c>
      <c r="BD24" s="154">
        <v>0</v>
      </c>
      <c r="BE24" s="154">
        <v>0</v>
      </c>
      <c r="BF24" s="154">
        <v>0</v>
      </c>
      <c r="BG24" s="152">
        <v>0</v>
      </c>
      <c r="BH24" s="172" t="s">
        <v>294</v>
      </c>
      <c r="BI24" s="154">
        <v>0</v>
      </c>
      <c r="BJ24" s="152">
        <v>0</v>
      </c>
      <c r="BK24" s="153">
        <v>6527195</v>
      </c>
      <c r="BL24" s="154">
        <v>0</v>
      </c>
      <c r="BM24" s="154">
        <v>6527195</v>
      </c>
      <c r="BN24" s="154">
        <v>0.01</v>
      </c>
      <c r="BO24" s="154">
        <v>1127195</v>
      </c>
      <c r="BP24" s="152">
        <v>20.87</v>
      </c>
    </row>
    <row r="25" spans="1:68" ht="19.5" customHeight="1">
      <c r="A25" s="148" t="s">
        <v>295</v>
      </c>
      <c r="B25" s="149">
        <v>12940214000</v>
      </c>
      <c r="C25" s="149">
        <v>14.07</v>
      </c>
      <c r="D25" s="149">
        <v>1654577934</v>
      </c>
      <c r="E25" s="150">
        <v>564725778</v>
      </c>
      <c r="F25" s="151">
        <v>338608948</v>
      </c>
      <c r="G25" s="149">
        <v>465645791</v>
      </c>
      <c r="H25" s="149">
        <v>663758147</v>
      </c>
      <c r="I25" s="149">
        <v>287313489</v>
      </c>
      <c r="J25" s="150">
        <v>307962782</v>
      </c>
      <c r="K25" s="148" t="s">
        <v>295</v>
      </c>
      <c r="L25" s="149">
        <v>290202202</v>
      </c>
      <c r="M25" s="149">
        <v>436873791</v>
      </c>
      <c r="N25" s="149">
        <v>245946290</v>
      </c>
      <c r="O25" s="150">
        <v>186203332</v>
      </c>
      <c r="P25" s="151">
        <v>246816882</v>
      </c>
      <c r="Q25" s="149">
        <v>186288579</v>
      </c>
      <c r="R25" s="149">
        <v>289667268</v>
      </c>
      <c r="S25" s="149">
        <v>327834631</v>
      </c>
      <c r="T25" s="150">
        <v>157217638</v>
      </c>
      <c r="U25" s="148" t="s">
        <v>295</v>
      </c>
      <c r="V25" s="149">
        <v>187958649</v>
      </c>
      <c r="W25" s="149">
        <v>159369559</v>
      </c>
      <c r="X25" s="149">
        <v>89227860</v>
      </c>
      <c r="Y25" s="150">
        <v>155421588</v>
      </c>
      <c r="Z25" s="151">
        <v>48527830</v>
      </c>
      <c r="AA25" s="149">
        <v>484513480</v>
      </c>
      <c r="AB25" s="149">
        <v>170762853</v>
      </c>
      <c r="AC25" s="149">
        <v>162224324</v>
      </c>
      <c r="AD25" s="150">
        <v>146629366</v>
      </c>
      <c r="AE25" s="148" t="s">
        <v>295</v>
      </c>
      <c r="AF25" s="154">
        <v>132184652</v>
      </c>
      <c r="AG25" s="154">
        <v>133168602</v>
      </c>
      <c r="AH25" s="154">
        <v>119100965</v>
      </c>
      <c r="AI25" s="152">
        <v>185549590</v>
      </c>
      <c r="AJ25" s="153">
        <v>134961728</v>
      </c>
      <c r="AK25" s="154">
        <v>107718877</v>
      </c>
      <c r="AL25" s="154">
        <v>204839318</v>
      </c>
      <c r="AM25" s="154">
        <v>341554262</v>
      </c>
      <c r="AN25" s="152">
        <v>335647130</v>
      </c>
      <c r="AO25" s="172" t="s">
        <v>295</v>
      </c>
      <c r="AP25" s="154">
        <v>235880203</v>
      </c>
      <c r="AQ25" s="154">
        <v>180209891</v>
      </c>
      <c r="AR25" s="154">
        <v>209902705</v>
      </c>
      <c r="AS25" s="152">
        <v>189995415</v>
      </c>
      <c r="AT25" s="153">
        <v>143534954</v>
      </c>
      <c r="AU25" s="154">
        <v>267309971</v>
      </c>
      <c r="AV25" s="154">
        <v>91873461</v>
      </c>
      <c r="AW25" s="154">
        <v>195572728</v>
      </c>
      <c r="AX25" s="152">
        <v>114438278</v>
      </c>
      <c r="AY25" s="172" t="s">
        <v>295</v>
      </c>
      <c r="AZ25" s="154">
        <v>74912302</v>
      </c>
      <c r="BA25" s="154">
        <v>137930696</v>
      </c>
      <c r="BB25" s="152">
        <v>93565088</v>
      </c>
      <c r="BC25" s="153">
        <v>170342071</v>
      </c>
      <c r="BD25" s="154">
        <v>158244816</v>
      </c>
      <c r="BE25" s="154">
        <v>100007517</v>
      </c>
      <c r="BF25" s="154">
        <v>91883049</v>
      </c>
      <c r="BG25" s="152">
        <v>46313866</v>
      </c>
      <c r="BH25" s="172" t="s">
        <v>295</v>
      </c>
      <c r="BI25" s="154">
        <v>44546182</v>
      </c>
      <c r="BJ25" s="152">
        <v>105949089</v>
      </c>
      <c r="BK25" s="153">
        <v>12601416397</v>
      </c>
      <c r="BL25" s="154">
        <v>0</v>
      </c>
      <c r="BM25" s="154">
        <v>12601416397</v>
      </c>
      <c r="BN25" s="154">
        <v>12.29</v>
      </c>
      <c r="BO25" s="154">
        <v>-338797603</v>
      </c>
      <c r="BP25" s="152">
        <v>2.62</v>
      </c>
    </row>
    <row r="26" spans="1:68" ht="19.5" customHeight="1">
      <c r="A26" s="148" t="s">
        <v>296</v>
      </c>
      <c r="B26" s="149">
        <v>397051000</v>
      </c>
      <c r="C26" s="149">
        <v>0.43</v>
      </c>
      <c r="D26" s="149">
        <v>161102776</v>
      </c>
      <c r="E26" s="150">
        <v>32753509</v>
      </c>
      <c r="F26" s="151">
        <v>315387173</v>
      </c>
      <c r="G26" s="149">
        <v>810272</v>
      </c>
      <c r="H26" s="149">
        <v>0</v>
      </c>
      <c r="I26" s="149">
        <v>0</v>
      </c>
      <c r="J26" s="150">
        <v>15255324</v>
      </c>
      <c r="K26" s="148" t="s">
        <v>296</v>
      </c>
      <c r="L26" s="149">
        <v>0</v>
      </c>
      <c r="M26" s="149">
        <v>0</v>
      </c>
      <c r="N26" s="149">
        <v>25444982</v>
      </c>
      <c r="O26" s="150">
        <v>0</v>
      </c>
      <c r="P26" s="151">
        <v>0</v>
      </c>
      <c r="Q26" s="149">
        <v>0</v>
      </c>
      <c r="R26" s="149">
        <v>0</v>
      </c>
      <c r="S26" s="149">
        <v>47399527</v>
      </c>
      <c r="T26" s="150">
        <v>0</v>
      </c>
      <c r="U26" s="148" t="s">
        <v>296</v>
      </c>
      <c r="V26" s="149">
        <v>0</v>
      </c>
      <c r="W26" s="149">
        <v>0</v>
      </c>
      <c r="X26" s="149">
        <v>6998300</v>
      </c>
      <c r="Y26" s="150">
        <v>0</v>
      </c>
      <c r="Z26" s="151">
        <v>0</v>
      </c>
      <c r="AA26" s="149">
        <v>0</v>
      </c>
      <c r="AB26" s="149">
        <v>0</v>
      </c>
      <c r="AC26" s="149">
        <v>0</v>
      </c>
      <c r="AD26" s="150">
        <v>0</v>
      </c>
      <c r="AE26" s="148" t="s">
        <v>296</v>
      </c>
      <c r="AF26" s="154">
        <v>0</v>
      </c>
      <c r="AG26" s="154">
        <v>0</v>
      </c>
      <c r="AH26" s="154">
        <v>0</v>
      </c>
      <c r="AI26" s="152">
        <v>0</v>
      </c>
      <c r="AJ26" s="153">
        <v>0</v>
      </c>
      <c r="AK26" s="154">
        <v>0</v>
      </c>
      <c r="AL26" s="154">
        <v>0</v>
      </c>
      <c r="AM26" s="154">
        <v>43137119</v>
      </c>
      <c r="AN26" s="152">
        <v>0</v>
      </c>
      <c r="AO26" s="172" t="s">
        <v>296</v>
      </c>
      <c r="AP26" s="154">
        <v>56554847</v>
      </c>
      <c r="AQ26" s="154">
        <v>18165354</v>
      </c>
      <c r="AR26" s="154">
        <v>0</v>
      </c>
      <c r="AS26" s="152">
        <v>0</v>
      </c>
      <c r="AT26" s="153">
        <v>164400</v>
      </c>
      <c r="AU26" s="154">
        <v>6901404</v>
      </c>
      <c r="AV26" s="154">
        <v>0</v>
      </c>
      <c r="AW26" s="154">
        <v>0</v>
      </c>
      <c r="AX26" s="152">
        <v>0</v>
      </c>
      <c r="AY26" s="172" t="s">
        <v>296</v>
      </c>
      <c r="AZ26" s="154">
        <v>0</v>
      </c>
      <c r="BA26" s="154">
        <v>0</v>
      </c>
      <c r="BB26" s="152">
        <v>0</v>
      </c>
      <c r="BC26" s="153">
        <v>0</v>
      </c>
      <c r="BD26" s="154">
        <v>0</v>
      </c>
      <c r="BE26" s="154">
        <v>0</v>
      </c>
      <c r="BF26" s="154">
        <v>0</v>
      </c>
      <c r="BG26" s="152">
        <v>0</v>
      </c>
      <c r="BH26" s="172" t="s">
        <v>296</v>
      </c>
      <c r="BI26" s="154">
        <v>0</v>
      </c>
      <c r="BJ26" s="152">
        <v>0</v>
      </c>
      <c r="BK26" s="153">
        <v>730074987</v>
      </c>
      <c r="BL26" s="154">
        <v>0</v>
      </c>
      <c r="BM26" s="154">
        <v>730074987</v>
      </c>
      <c r="BN26" s="154">
        <v>0.71</v>
      </c>
      <c r="BO26" s="154">
        <v>333023987</v>
      </c>
      <c r="BP26" s="152">
        <v>83.87</v>
      </c>
    </row>
    <row r="27" spans="1:68" ht="19.5" customHeight="1">
      <c r="A27" s="148" t="s">
        <v>297</v>
      </c>
      <c r="B27" s="149">
        <v>475017000</v>
      </c>
      <c r="C27" s="149">
        <v>0.52</v>
      </c>
      <c r="D27" s="149">
        <v>51080249</v>
      </c>
      <c r="E27" s="150">
        <v>21245352</v>
      </c>
      <c r="F27" s="151">
        <v>23116390</v>
      </c>
      <c r="G27" s="149">
        <v>34144661</v>
      </c>
      <c r="H27" s="149">
        <v>27855006</v>
      </c>
      <c r="I27" s="149">
        <v>19520577</v>
      </c>
      <c r="J27" s="150">
        <v>14390349</v>
      </c>
      <c r="K27" s="148" t="s">
        <v>297</v>
      </c>
      <c r="L27" s="149">
        <v>13956899</v>
      </c>
      <c r="M27" s="149">
        <v>12718095</v>
      </c>
      <c r="N27" s="149">
        <v>4584300</v>
      </c>
      <c r="O27" s="150">
        <v>4597591</v>
      </c>
      <c r="P27" s="151">
        <v>6621356</v>
      </c>
      <c r="Q27" s="149">
        <v>4049030</v>
      </c>
      <c r="R27" s="149">
        <v>9734457</v>
      </c>
      <c r="S27" s="149">
        <v>8108768</v>
      </c>
      <c r="T27" s="150">
        <v>4670735</v>
      </c>
      <c r="U27" s="148" t="s">
        <v>297</v>
      </c>
      <c r="V27" s="149">
        <v>2632900</v>
      </c>
      <c r="W27" s="149">
        <v>1858494</v>
      </c>
      <c r="X27" s="149">
        <v>5444355</v>
      </c>
      <c r="Y27" s="150">
        <v>4012399</v>
      </c>
      <c r="Z27" s="151">
        <v>1981132</v>
      </c>
      <c r="AA27" s="149">
        <v>13994184</v>
      </c>
      <c r="AB27" s="149">
        <v>4295445</v>
      </c>
      <c r="AC27" s="149">
        <v>6619478</v>
      </c>
      <c r="AD27" s="150">
        <v>6361576</v>
      </c>
      <c r="AE27" s="148" t="s">
        <v>297</v>
      </c>
      <c r="AF27" s="154">
        <v>2420041</v>
      </c>
      <c r="AG27" s="154">
        <v>3557568</v>
      </c>
      <c r="AH27" s="154">
        <v>2262066</v>
      </c>
      <c r="AI27" s="152">
        <v>5575926</v>
      </c>
      <c r="AJ27" s="153">
        <v>8091412</v>
      </c>
      <c r="AK27" s="154">
        <v>2171720</v>
      </c>
      <c r="AL27" s="154">
        <v>1158484</v>
      </c>
      <c r="AM27" s="154">
        <v>15577440</v>
      </c>
      <c r="AN27" s="152">
        <v>21409996</v>
      </c>
      <c r="AO27" s="172" t="s">
        <v>297</v>
      </c>
      <c r="AP27" s="154">
        <v>9587416</v>
      </c>
      <c r="AQ27" s="154">
        <v>4648100</v>
      </c>
      <c r="AR27" s="154">
        <v>5629762</v>
      </c>
      <c r="AS27" s="152">
        <v>9577718</v>
      </c>
      <c r="AT27" s="153">
        <v>2436781</v>
      </c>
      <c r="AU27" s="154">
        <v>4886129</v>
      </c>
      <c r="AV27" s="154">
        <v>1032434</v>
      </c>
      <c r="AW27" s="154">
        <v>4404712</v>
      </c>
      <c r="AX27" s="152">
        <v>2913945</v>
      </c>
      <c r="AY27" s="172" t="s">
        <v>297</v>
      </c>
      <c r="AZ27" s="154">
        <v>1564058</v>
      </c>
      <c r="BA27" s="154">
        <v>1910950</v>
      </c>
      <c r="BB27" s="152">
        <v>2309531</v>
      </c>
      <c r="BC27" s="153">
        <v>3005621</v>
      </c>
      <c r="BD27" s="154">
        <v>4871929</v>
      </c>
      <c r="BE27" s="154">
        <v>1222875</v>
      </c>
      <c r="BF27" s="154">
        <v>649504</v>
      </c>
      <c r="BG27" s="152">
        <v>115604</v>
      </c>
      <c r="BH27" s="172" t="s">
        <v>297</v>
      </c>
      <c r="BI27" s="154">
        <v>200860</v>
      </c>
      <c r="BJ27" s="152">
        <v>257710</v>
      </c>
      <c r="BK27" s="153">
        <v>431044070</v>
      </c>
      <c r="BL27" s="154">
        <v>0</v>
      </c>
      <c r="BM27" s="154">
        <v>431044070</v>
      </c>
      <c r="BN27" s="154">
        <v>0.42</v>
      </c>
      <c r="BO27" s="154">
        <v>-43972930</v>
      </c>
      <c r="BP27" s="152">
        <v>9.26</v>
      </c>
    </row>
    <row r="28" spans="1:68" s="10" customFormat="1" ht="19.5" customHeight="1">
      <c r="A28" s="141" t="s">
        <v>298</v>
      </c>
      <c r="B28" s="142">
        <v>-6772136000</v>
      </c>
      <c r="C28" s="142">
        <v>-7.36</v>
      </c>
      <c r="D28" s="142">
        <v>-1089987431</v>
      </c>
      <c r="E28" s="143">
        <v>-357855706</v>
      </c>
      <c r="F28" s="144">
        <v>-411420564</v>
      </c>
      <c r="G28" s="142">
        <v>-386753364</v>
      </c>
      <c r="H28" s="142">
        <v>-684937847</v>
      </c>
      <c r="I28" s="142">
        <v>-439341634</v>
      </c>
      <c r="J28" s="143">
        <v>-271294032</v>
      </c>
      <c r="K28" s="141" t="s">
        <v>298</v>
      </c>
      <c r="L28" s="142">
        <v>-99451490</v>
      </c>
      <c r="M28" s="142">
        <v>-232928990</v>
      </c>
      <c r="N28" s="142">
        <v>-150443034</v>
      </c>
      <c r="O28" s="143">
        <v>-95699230</v>
      </c>
      <c r="P28" s="144">
        <v>-171689795</v>
      </c>
      <c r="Q28" s="142">
        <v>-136602368</v>
      </c>
      <c r="R28" s="142">
        <v>-127542164</v>
      </c>
      <c r="S28" s="142">
        <v>-145313128</v>
      </c>
      <c r="T28" s="143">
        <v>-39132907</v>
      </c>
      <c r="U28" s="141" t="s">
        <v>298</v>
      </c>
      <c r="V28" s="142">
        <v>-46484545</v>
      </c>
      <c r="W28" s="142">
        <v>-31913132</v>
      </c>
      <c r="X28" s="142">
        <v>-23375187</v>
      </c>
      <c r="Y28" s="143">
        <v>-61536201</v>
      </c>
      <c r="Z28" s="144">
        <v>-5746908</v>
      </c>
      <c r="AA28" s="142">
        <v>-355014037</v>
      </c>
      <c r="AB28" s="142">
        <v>-192733351</v>
      </c>
      <c r="AC28" s="142">
        <v>-13185674</v>
      </c>
      <c r="AD28" s="143">
        <v>15166998</v>
      </c>
      <c r="AE28" s="141" t="s">
        <v>298</v>
      </c>
      <c r="AF28" s="147">
        <v>-31262180</v>
      </c>
      <c r="AG28" s="147">
        <v>-8598553</v>
      </c>
      <c r="AH28" s="147">
        <v>-27102732</v>
      </c>
      <c r="AI28" s="145">
        <v>-69078720</v>
      </c>
      <c r="AJ28" s="146">
        <v>-48557235</v>
      </c>
      <c r="AK28" s="147">
        <v>-61224537</v>
      </c>
      <c r="AL28" s="147">
        <v>16686497</v>
      </c>
      <c r="AM28" s="147">
        <v>-224881575</v>
      </c>
      <c r="AN28" s="145">
        <v>-227755164</v>
      </c>
      <c r="AO28" s="171" t="s">
        <v>298</v>
      </c>
      <c r="AP28" s="147">
        <v>-100622443</v>
      </c>
      <c r="AQ28" s="147">
        <v>-94661963</v>
      </c>
      <c r="AR28" s="147">
        <v>-95216480</v>
      </c>
      <c r="AS28" s="145">
        <v>-112013702</v>
      </c>
      <c r="AT28" s="146">
        <v>-37511420</v>
      </c>
      <c r="AU28" s="147">
        <v>-219081184</v>
      </c>
      <c r="AV28" s="147">
        <v>-5314667</v>
      </c>
      <c r="AW28" s="147">
        <v>-69892885</v>
      </c>
      <c r="AX28" s="145">
        <v>-19597241</v>
      </c>
      <c r="AY28" s="171" t="s">
        <v>298</v>
      </c>
      <c r="AZ28" s="147">
        <v>-78577591</v>
      </c>
      <c r="BA28" s="147">
        <v>5085944</v>
      </c>
      <c r="BB28" s="145">
        <v>-18503831</v>
      </c>
      <c r="BC28" s="146">
        <v>-4700757</v>
      </c>
      <c r="BD28" s="147">
        <v>-19005164</v>
      </c>
      <c r="BE28" s="147">
        <v>6717635</v>
      </c>
      <c r="BF28" s="147">
        <v>-5094813</v>
      </c>
      <c r="BG28" s="145">
        <v>4701173</v>
      </c>
      <c r="BH28" s="171" t="s">
        <v>298</v>
      </c>
      <c r="BI28" s="147">
        <v>822293</v>
      </c>
      <c r="BJ28" s="145">
        <v>-5183034</v>
      </c>
      <c r="BK28" s="146">
        <v>-7104640050</v>
      </c>
      <c r="BL28" s="147">
        <v>0</v>
      </c>
      <c r="BM28" s="147">
        <v>-7104640050</v>
      </c>
      <c r="BN28" s="147">
        <v>-6.93</v>
      </c>
      <c r="BO28" s="147">
        <v>-332504050</v>
      </c>
      <c r="BP28" s="145">
        <v>4.91</v>
      </c>
    </row>
    <row r="29" spans="1:68" s="10" customFormat="1" ht="19.5" customHeight="1">
      <c r="A29" s="141" t="s">
        <v>299</v>
      </c>
      <c r="B29" s="142">
        <v>5241595000</v>
      </c>
      <c r="C29" s="142">
        <v>5.7</v>
      </c>
      <c r="D29" s="142">
        <v>1376671224</v>
      </c>
      <c r="E29" s="143">
        <v>321226572</v>
      </c>
      <c r="F29" s="144">
        <v>373986853</v>
      </c>
      <c r="G29" s="142">
        <v>175965578</v>
      </c>
      <c r="H29" s="142">
        <v>354571553</v>
      </c>
      <c r="I29" s="142">
        <v>307325115</v>
      </c>
      <c r="J29" s="143">
        <v>225077669</v>
      </c>
      <c r="K29" s="141" t="s">
        <v>299</v>
      </c>
      <c r="L29" s="142">
        <v>174272224</v>
      </c>
      <c r="M29" s="142">
        <v>122059949</v>
      </c>
      <c r="N29" s="142">
        <v>109726260</v>
      </c>
      <c r="O29" s="143">
        <v>144246854</v>
      </c>
      <c r="P29" s="144">
        <v>139100558</v>
      </c>
      <c r="Q29" s="142">
        <v>62805151</v>
      </c>
      <c r="R29" s="142">
        <v>96909852</v>
      </c>
      <c r="S29" s="142">
        <v>142227656</v>
      </c>
      <c r="T29" s="143">
        <v>47986326</v>
      </c>
      <c r="U29" s="141" t="s">
        <v>299</v>
      </c>
      <c r="V29" s="142">
        <v>33459997</v>
      </c>
      <c r="W29" s="142">
        <v>57804914</v>
      </c>
      <c r="X29" s="142">
        <v>37197456</v>
      </c>
      <c r="Y29" s="143">
        <v>41583071</v>
      </c>
      <c r="Z29" s="144">
        <v>16910291</v>
      </c>
      <c r="AA29" s="142">
        <v>348639406</v>
      </c>
      <c r="AB29" s="142">
        <v>80919227</v>
      </c>
      <c r="AC29" s="142">
        <v>69475148</v>
      </c>
      <c r="AD29" s="143">
        <v>43715415</v>
      </c>
      <c r="AE29" s="141" t="s">
        <v>299</v>
      </c>
      <c r="AF29" s="147">
        <v>45432916</v>
      </c>
      <c r="AG29" s="147">
        <v>58211398</v>
      </c>
      <c r="AH29" s="147">
        <v>80948351</v>
      </c>
      <c r="AI29" s="145">
        <v>68799275</v>
      </c>
      <c r="AJ29" s="146">
        <v>46775225</v>
      </c>
      <c r="AK29" s="147">
        <v>48862878</v>
      </c>
      <c r="AL29" s="147">
        <v>26515424</v>
      </c>
      <c r="AM29" s="147">
        <v>98151023</v>
      </c>
      <c r="AN29" s="145">
        <v>141243787</v>
      </c>
      <c r="AO29" s="171" t="s">
        <v>299</v>
      </c>
      <c r="AP29" s="147">
        <v>79427270</v>
      </c>
      <c r="AQ29" s="147">
        <v>52211537</v>
      </c>
      <c r="AR29" s="147">
        <v>49102437</v>
      </c>
      <c r="AS29" s="145">
        <v>62102072</v>
      </c>
      <c r="AT29" s="146">
        <v>33506085</v>
      </c>
      <c r="AU29" s="147">
        <v>142011695</v>
      </c>
      <c r="AV29" s="147">
        <v>20549766</v>
      </c>
      <c r="AW29" s="147">
        <v>29106685</v>
      </c>
      <c r="AX29" s="145">
        <v>51486164</v>
      </c>
      <c r="AY29" s="171" t="s">
        <v>299</v>
      </c>
      <c r="AZ29" s="147">
        <v>48627234</v>
      </c>
      <c r="BA29" s="147">
        <v>84440318</v>
      </c>
      <c r="BB29" s="145">
        <v>53195533</v>
      </c>
      <c r="BC29" s="146">
        <v>29048153</v>
      </c>
      <c r="BD29" s="147">
        <v>49900738</v>
      </c>
      <c r="BE29" s="147">
        <v>26859436</v>
      </c>
      <c r="BF29" s="147">
        <v>26887062</v>
      </c>
      <c r="BG29" s="145">
        <v>6690427</v>
      </c>
      <c r="BH29" s="171" t="s">
        <v>299</v>
      </c>
      <c r="BI29" s="147">
        <v>6701885</v>
      </c>
      <c r="BJ29" s="145">
        <v>7660615</v>
      </c>
      <c r="BK29" s="146">
        <v>6378319708</v>
      </c>
      <c r="BL29" s="147">
        <v>0</v>
      </c>
      <c r="BM29" s="147">
        <v>6378319708</v>
      </c>
      <c r="BN29" s="147">
        <v>6.22</v>
      </c>
      <c r="BO29" s="147">
        <v>1136724708</v>
      </c>
      <c r="BP29" s="145">
        <v>21.69</v>
      </c>
    </row>
    <row r="30" spans="1:68" ht="19.5" customHeight="1">
      <c r="A30" s="148" t="s">
        <v>300</v>
      </c>
      <c r="B30" s="149">
        <v>654143000</v>
      </c>
      <c r="C30" s="149">
        <v>0.71</v>
      </c>
      <c r="D30" s="149">
        <v>144322519</v>
      </c>
      <c r="E30" s="150">
        <v>24366496</v>
      </c>
      <c r="F30" s="151">
        <v>30725194</v>
      </c>
      <c r="G30" s="149">
        <v>29826079</v>
      </c>
      <c r="H30" s="149">
        <v>85513416</v>
      </c>
      <c r="I30" s="149">
        <v>52277462</v>
      </c>
      <c r="J30" s="150">
        <v>37926493</v>
      </c>
      <c r="K30" s="148" t="s">
        <v>300</v>
      </c>
      <c r="L30" s="149">
        <v>24318059</v>
      </c>
      <c r="M30" s="149">
        <v>36899692</v>
      </c>
      <c r="N30" s="149">
        <v>13550874</v>
      </c>
      <c r="O30" s="150">
        <v>16112061</v>
      </c>
      <c r="P30" s="151">
        <v>12714603</v>
      </c>
      <c r="Q30" s="149">
        <v>4171166</v>
      </c>
      <c r="R30" s="149">
        <v>3698059</v>
      </c>
      <c r="S30" s="149">
        <v>8234427</v>
      </c>
      <c r="T30" s="150">
        <v>6992187</v>
      </c>
      <c r="U30" s="148" t="s">
        <v>300</v>
      </c>
      <c r="V30" s="149">
        <v>12949283</v>
      </c>
      <c r="W30" s="149">
        <v>14353002</v>
      </c>
      <c r="X30" s="149">
        <v>2368078</v>
      </c>
      <c r="Y30" s="150">
        <v>10590639</v>
      </c>
      <c r="Z30" s="151">
        <v>1795552</v>
      </c>
      <c r="AA30" s="149">
        <v>20167420</v>
      </c>
      <c r="AB30" s="149">
        <v>16020771</v>
      </c>
      <c r="AC30" s="149">
        <v>15390534</v>
      </c>
      <c r="AD30" s="150">
        <v>12832529</v>
      </c>
      <c r="AE30" s="148" t="s">
        <v>300</v>
      </c>
      <c r="AF30" s="154">
        <v>2953990</v>
      </c>
      <c r="AG30" s="154">
        <v>14260464</v>
      </c>
      <c r="AH30" s="154">
        <v>14745359</v>
      </c>
      <c r="AI30" s="152">
        <v>912489</v>
      </c>
      <c r="AJ30" s="153">
        <v>8693676</v>
      </c>
      <c r="AK30" s="154">
        <v>9282657</v>
      </c>
      <c r="AL30" s="154">
        <v>11337974</v>
      </c>
      <c r="AM30" s="154">
        <v>10864733</v>
      </c>
      <c r="AN30" s="152">
        <v>16189958</v>
      </c>
      <c r="AO30" s="172" t="s">
        <v>300</v>
      </c>
      <c r="AP30" s="154">
        <v>16084144</v>
      </c>
      <c r="AQ30" s="154">
        <v>17219779</v>
      </c>
      <c r="AR30" s="154">
        <v>11337134</v>
      </c>
      <c r="AS30" s="152">
        <v>14379231</v>
      </c>
      <c r="AT30" s="153">
        <v>6237818</v>
      </c>
      <c r="AU30" s="154">
        <v>15893032</v>
      </c>
      <c r="AV30" s="154">
        <v>5352994</v>
      </c>
      <c r="AW30" s="154">
        <v>16493423</v>
      </c>
      <c r="AX30" s="152">
        <v>9895708</v>
      </c>
      <c r="AY30" s="172" t="s">
        <v>300</v>
      </c>
      <c r="AZ30" s="154">
        <v>6965849</v>
      </c>
      <c r="BA30" s="154">
        <v>8412645</v>
      </c>
      <c r="BB30" s="152">
        <v>10351891</v>
      </c>
      <c r="BC30" s="153">
        <v>18533991</v>
      </c>
      <c r="BD30" s="154">
        <v>7272738</v>
      </c>
      <c r="BE30" s="154">
        <v>9947272</v>
      </c>
      <c r="BF30" s="154">
        <v>1179971</v>
      </c>
      <c r="BG30" s="152">
        <v>1998968</v>
      </c>
      <c r="BH30" s="172" t="s">
        <v>300</v>
      </c>
      <c r="BI30" s="154">
        <v>2923609</v>
      </c>
      <c r="BJ30" s="152">
        <v>225860</v>
      </c>
      <c r="BK30" s="153">
        <v>908063952</v>
      </c>
      <c r="BL30" s="154">
        <v>0</v>
      </c>
      <c r="BM30" s="154">
        <v>908063952</v>
      </c>
      <c r="BN30" s="154">
        <v>0.89</v>
      </c>
      <c r="BO30" s="154">
        <v>253920952</v>
      </c>
      <c r="BP30" s="152">
        <v>38.82</v>
      </c>
    </row>
    <row r="31" spans="1:68" ht="19.5" customHeight="1">
      <c r="A31" s="148" t="s">
        <v>301</v>
      </c>
      <c r="B31" s="149">
        <v>4587452000</v>
      </c>
      <c r="C31" s="149">
        <v>4.99</v>
      </c>
      <c r="D31" s="149">
        <v>1232348705</v>
      </c>
      <c r="E31" s="150">
        <v>296860076</v>
      </c>
      <c r="F31" s="151">
        <v>343261659</v>
      </c>
      <c r="G31" s="149">
        <v>146139499</v>
      </c>
      <c r="H31" s="149">
        <v>269058137</v>
      </c>
      <c r="I31" s="149">
        <v>255047653</v>
      </c>
      <c r="J31" s="150">
        <v>187151176</v>
      </c>
      <c r="K31" s="148" t="s">
        <v>301</v>
      </c>
      <c r="L31" s="149">
        <v>149954165</v>
      </c>
      <c r="M31" s="149">
        <v>85160257</v>
      </c>
      <c r="N31" s="149">
        <v>96175386</v>
      </c>
      <c r="O31" s="150">
        <v>128134793</v>
      </c>
      <c r="P31" s="151">
        <v>126385955</v>
      </c>
      <c r="Q31" s="149">
        <v>58633985</v>
      </c>
      <c r="R31" s="149">
        <v>93211793</v>
      </c>
      <c r="S31" s="149">
        <v>133993229</v>
      </c>
      <c r="T31" s="150">
        <v>40994139</v>
      </c>
      <c r="U31" s="148" t="s">
        <v>301</v>
      </c>
      <c r="V31" s="149">
        <v>20510714</v>
      </c>
      <c r="W31" s="149">
        <v>43451912</v>
      </c>
      <c r="X31" s="149">
        <v>34829378</v>
      </c>
      <c r="Y31" s="150">
        <v>30992432</v>
      </c>
      <c r="Z31" s="151">
        <v>15114739</v>
      </c>
      <c r="AA31" s="149">
        <v>328471986</v>
      </c>
      <c r="AB31" s="149">
        <v>64898456</v>
      </c>
      <c r="AC31" s="149">
        <v>54084614</v>
      </c>
      <c r="AD31" s="150">
        <v>30882886</v>
      </c>
      <c r="AE31" s="148" t="s">
        <v>301</v>
      </c>
      <c r="AF31" s="154">
        <v>42478926</v>
      </c>
      <c r="AG31" s="154">
        <v>43950934</v>
      </c>
      <c r="AH31" s="154">
        <v>66202992</v>
      </c>
      <c r="AI31" s="152">
        <v>67886786</v>
      </c>
      <c r="AJ31" s="153">
        <v>38081549</v>
      </c>
      <c r="AK31" s="154">
        <v>39580221</v>
      </c>
      <c r="AL31" s="154">
        <v>15177450</v>
      </c>
      <c r="AM31" s="154">
        <v>87286290</v>
      </c>
      <c r="AN31" s="152">
        <v>125053829</v>
      </c>
      <c r="AO31" s="172" t="s">
        <v>301</v>
      </c>
      <c r="AP31" s="154">
        <v>63343126</v>
      </c>
      <c r="AQ31" s="154">
        <v>34991758</v>
      </c>
      <c r="AR31" s="154">
        <v>37765303</v>
      </c>
      <c r="AS31" s="152">
        <v>47722841</v>
      </c>
      <c r="AT31" s="153">
        <v>27268267</v>
      </c>
      <c r="AU31" s="154">
        <v>126118663</v>
      </c>
      <c r="AV31" s="154">
        <v>15196772</v>
      </c>
      <c r="AW31" s="154">
        <v>12613262</v>
      </c>
      <c r="AX31" s="152">
        <v>41590456</v>
      </c>
      <c r="AY31" s="172" t="s">
        <v>301</v>
      </c>
      <c r="AZ31" s="154">
        <v>41661385</v>
      </c>
      <c r="BA31" s="154">
        <v>76027673</v>
      </c>
      <c r="BB31" s="152">
        <v>42843642</v>
      </c>
      <c r="BC31" s="153">
        <v>10514162</v>
      </c>
      <c r="BD31" s="154">
        <v>42628000</v>
      </c>
      <c r="BE31" s="154">
        <v>16912164</v>
      </c>
      <c r="BF31" s="154">
        <v>25707091</v>
      </c>
      <c r="BG31" s="152">
        <v>4691459</v>
      </c>
      <c r="BH31" s="172" t="s">
        <v>301</v>
      </c>
      <c r="BI31" s="154">
        <v>3778276</v>
      </c>
      <c r="BJ31" s="152">
        <v>7434755</v>
      </c>
      <c r="BK31" s="153">
        <v>5470255756</v>
      </c>
      <c r="BL31" s="154">
        <v>0</v>
      </c>
      <c r="BM31" s="154">
        <v>5470255756</v>
      </c>
      <c r="BN31" s="154">
        <v>5.34</v>
      </c>
      <c r="BO31" s="154">
        <v>882803756</v>
      </c>
      <c r="BP31" s="152">
        <v>19.24</v>
      </c>
    </row>
    <row r="32" spans="1:68" s="10" customFormat="1" ht="19.5" customHeight="1">
      <c r="A32" s="141" t="s">
        <v>302</v>
      </c>
      <c r="B32" s="142">
        <v>3440644000</v>
      </c>
      <c r="C32" s="142">
        <v>3.74</v>
      </c>
      <c r="D32" s="142">
        <v>1027832036</v>
      </c>
      <c r="E32" s="143">
        <v>205062136</v>
      </c>
      <c r="F32" s="144">
        <v>340632991</v>
      </c>
      <c r="G32" s="142">
        <v>95600846</v>
      </c>
      <c r="H32" s="142">
        <v>225347177</v>
      </c>
      <c r="I32" s="142">
        <v>252407039</v>
      </c>
      <c r="J32" s="143">
        <v>194269280</v>
      </c>
      <c r="K32" s="141" t="s">
        <v>302</v>
      </c>
      <c r="L32" s="142">
        <v>113286705</v>
      </c>
      <c r="M32" s="142">
        <v>80679949</v>
      </c>
      <c r="N32" s="142">
        <v>65664147</v>
      </c>
      <c r="O32" s="143">
        <v>69348578</v>
      </c>
      <c r="P32" s="144">
        <v>134827417</v>
      </c>
      <c r="Q32" s="142">
        <v>49889405</v>
      </c>
      <c r="R32" s="142">
        <v>47670816</v>
      </c>
      <c r="S32" s="142">
        <v>107933126</v>
      </c>
      <c r="T32" s="143">
        <v>17497463</v>
      </c>
      <c r="U32" s="141" t="s">
        <v>302</v>
      </c>
      <c r="V32" s="142">
        <v>2083177</v>
      </c>
      <c r="W32" s="142">
        <v>21644022</v>
      </c>
      <c r="X32" s="142">
        <v>19256088</v>
      </c>
      <c r="Y32" s="143">
        <v>23027781</v>
      </c>
      <c r="Z32" s="144">
        <v>11738814</v>
      </c>
      <c r="AA32" s="142">
        <v>159815987</v>
      </c>
      <c r="AB32" s="142">
        <v>44152874</v>
      </c>
      <c r="AC32" s="142">
        <v>65654138</v>
      </c>
      <c r="AD32" s="143">
        <v>25885395</v>
      </c>
      <c r="AE32" s="141" t="s">
        <v>302</v>
      </c>
      <c r="AF32" s="147">
        <v>5285433</v>
      </c>
      <c r="AG32" s="147">
        <v>29570153</v>
      </c>
      <c r="AH32" s="147">
        <v>42077426</v>
      </c>
      <c r="AI32" s="145">
        <v>34582895</v>
      </c>
      <c r="AJ32" s="146">
        <v>26408931</v>
      </c>
      <c r="AK32" s="147">
        <v>26531090</v>
      </c>
      <c r="AL32" s="147">
        <v>14562747</v>
      </c>
      <c r="AM32" s="147">
        <v>59628314</v>
      </c>
      <c r="AN32" s="145">
        <v>29264613</v>
      </c>
      <c r="AO32" s="171" t="s">
        <v>302</v>
      </c>
      <c r="AP32" s="147">
        <v>59711105</v>
      </c>
      <c r="AQ32" s="147">
        <v>44910441</v>
      </c>
      <c r="AR32" s="147">
        <v>27340939</v>
      </c>
      <c r="AS32" s="145">
        <v>33459271</v>
      </c>
      <c r="AT32" s="146">
        <v>20918007</v>
      </c>
      <c r="AU32" s="147">
        <v>109854905</v>
      </c>
      <c r="AV32" s="147">
        <v>18894783</v>
      </c>
      <c r="AW32" s="147">
        <v>8394180</v>
      </c>
      <c r="AX32" s="145">
        <v>19421249</v>
      </c>
      <c r="AY32" s="171" t="s">
        <v>302</v>
      </c>
      <c r="AZ32" s="147">
        <v>8907454</v>
      </c>
      <c r="BA32" s="147">
        <v>76065308</v>
      </c>
      <c r="BB32" s="145">
        <v>24070178</v>
      </c>
      <c r="BC32" s="146">
        <v>600584</v>
      </c>
      <c r="BD32" s="147">
        <v>35589818</v>
      </c>
      <c r="BE32" s="147">
        <v>13573429</v>
      </c>
      <c r="BF32" s="147">
        <v>4144389</v>
      </c>
      <c r="BG32" s="145">
        <v>3827188</v>
      </c>
      <c r="BH32" s="171" t="s">
        <v>302</v>
      </c>
      <c r="BI32" s="147">
        <v>910088</v>
      </c>
      <c r="BJ32" s="145">
        <v>8689765</v>
      </c>
      <c r="BK32" s="146">
        <v>4188402070</v>
      </c>
      <c r="BL32" s="147">
        <v>0</v>
      </c>
      <c r="BM32" s="147">
        <v>4188402070</v>
      </c>
      <c r="BN32" s="147">
        <v>4.08</v>
      </c>
      <c r="BO32" s="147">
        <v>747758070</v>
      </c>
      <c r="BP32" s="145">
        <v>21.73</v>
      </c>
    </row>
    <row r="33" spans="1:68" ht="19.5" customHeight="1">
      <c r="A33" s="148" t="s">
        <v>303</v>
      </c>
      <c r="B33" s="149">
        <v>23708000</v>
      </c>
      <c r="C33" s="149">
        <v>0.03</v>
      </c>
      <c r="D33" s="149">
        <v>7161836</v>
      </c>
      <c r="E33" s="150">
        <v>9006150</v>
      </c>
      <c r="F33" s="151">
        <v>0</v>
      </c>
      <c r="G33" s="149">
        <v>0</v>
      </c>
      <c r="H33" s="149">
        <v>36325</v>
      </c>
      <c r="I33" s="149">
        <v>0</v>
      </c>
      <c r="J33" s="150">
        <v>0</v>
      </c>
      <c r="K33" s="148" t="s">
        <v>303</v>
      </c>
      <c r="L33" s="149">
        <v>0</v>
      </c>
      <c r="M33" s="149">
        <v>2406637</v>
      </c>
      <c r="N33" s="149">
        <v>45345</v>
      </c>
      <c r="O33" s="150">
        <v>0</v>
      </c>
      <c r="P33" s="151">
        <v>11792687</v>
      </c>
      <c r="Q33" s="149">
        <v>0</v>
      </c>
      <c r="R33" s="149">
        <v>0</v>
      </c>
      <c r="S33" s="149">
        <v>0</v>
      </c>
      <c r="T33" s="150">
        <v>0</v>
      </c>
      <c r="U33" s="148" t="s">
        <v>303</v>
      </c>
      <c r="V33" s="149">
        <v>0</v>
      </c>
      <c r="W33" s="149">
        <v>0</v>
      </c>
      <c r="X33" s="149">
        <v>189</v>
      </c>
      <c r="Y33" s="150">
        <v>0</v>
      </c>
      <c r="Z33" s="151">
        <v>0</v>
      </c>
      <c r="AA33" s="149">
        <v>571260</v>
      </c>
      <c r="AB33" s="149">
        <v>0</v>
      </c>
      <c r="AC33" s="149">
        <v>0</v>
      </c>
      <c r="AD33" s="150">
        <v>0</v>
      </c>
      <c r="AE33" s="148" t="s">
        <v>303</v>
      </c>
      <c r="AF33" s="154">
        <v>0</v>
      </c>
      <c r="AG33" s="154">
        <v>0</v>
      </c>
      <c r="AH33" s="154">
        <v>0</v>
      </c>
      <c r="AI33" s="152">
        <v>0</v>
      </c>
      <c r="AJ33" s="153">
        <v>0</v>
      </c>
      <c r="AK33" s="154">
        <v>0</v>
      </c>
      <c r="AL33" s="154">
        <v>0</v>
      </c>
      <c r="AM33" s="154">
        <v>0</v>
      </c>
      <c r="AN33" s="152">
        <v>0</v>
      </c>
      <c r="AO33" s="172" t="s">
        <v>303</v>
      </c>
      <c r="AP33" s="154">
        <v>0</v>
      </c>
      <c r="AQ33" s="154">
        <v>0</v>
      </c>
      <c r="AR33" s="154">
        <v>0</v>
      </c>
      <c r="AS33" s="152">
        <v>0</v>
      </c>
      <c r="AT33" s="153">
        <v>0</v>
      </c>
      <c r="AU33" s="154">
        <v>1600673</v>
      </c>
      <c r="AV33" s="154">
        <v>0</v>
      </c>
      <c r="AW33" s="154">
        <v>80</v>
      </c>
      <c r="AX33" s="152">
        <v>0</v>
      </c>
      <c r="AY33" s="172" t="s">
        <v>303</v>
      </c>
      <c r="AZ33" s="154">
        <v>0</v>
      </c>
      <c r="BA33" s="154">
        <v>0</v>
      </c>
      <c r="BB33" s="152">
        <v>0</v>
      </c>
      <c r="BC33" s="153">
        <v>0</v>
      </c>
      <c r="BD33" s="154">
        <v>0</v>
      </c>
      <c r="BE33" s="154">
        <v>0</v>
      </c>
      <c r="BF33" s="154">
        <v>0</v>
      </c>
      <c r="BG33" s="152">
        <v>0</v>
      </c>
      <c r="BH33" s="172" t="s">
        <v>303</v>
      </c>
      <c r="BI33" s="154">
        <v>0</v>
      </c>
      <c r="BJ33" s="152">
        <v>0</v>
      </c>
      <c r="BK33" s="153">
        <v>32621182</v>
      </c>
      <c r="BL33" s="154">
        <v>0</v>
      </c>
      <c r="BM33" s="154">
        <v>32621182</v>
      </c>
      <c r="BN33" s="154">
        <v>0.03</v>
      </c>
      <c r="BO33" s="154">
        <v>8913182</v>
      </c>
      <c r="BP33" s="152">
        <v>37.6</v>
      </c>
    </row>
    <row r="34" spans="1:68" ht="19.5" customHeight="1">
      <c r="A34" s="148" t="s">
        <v>304</v>
      </c>
      <c r="B34" s="149">
        <v>3416936000</v>
      </c>
      <c r="C34" s="149">
        <v>3.72</v>
      </c>
      <c r="D34" s="149">
        <v>1020670200</v>
      </c>
      <c r="E34" s="150">
        <v>196055986</v>
      </c>
      <c r="F34" s="151">
        <v>340632991</v>
      </c>
      <c r="G34" s="149">
        <v>95600846</v>
      </c>
      <c r="H34" s="149">
        <v>225310852</v>
      </c>
      <c r="I34" s="149">
        <v>252407039</v>
      </c>
      <c r="J34" s="150">
        <v>194269280</v>
      </c>
      <c r="K34" s="148" t="s">
        <v>304</v>
      </c>
      <c r="L34" s="149">
        <v>113286705</v>
      </c>
      <c r="M34" s="149">
        <v>78273312</v>
      </c>
      <c r="N34" s="149">
        <v>65618802</v>
      </c>
      <c r="O34" s="150">
        <v>69348578</v>
      </c>
      <c r="P34" s="151">
        <v>123034730</v>
      </c>
      <c r="Q34" s="149">
        <v>49889405</v>
      </c>
      <c r="R34" s="149">
        <v>47670816</v>
      </c>
      <c r="S34" s="149">
        <v>107933126</v>
      </c>
      <c r="T34" s="150">
        <v>17497463</v>
      </c>
      <c r="U34" s="148" t="s">
        <v>304</v>
      </c>
      <c r="V34" s="149">
        <v>2083177</v>
      </c>
      <c r="W34" s="149">
        <v>21644022</v>
      </c>
      <c r="X34" s="149">
        <v>19255899</v>
      </c>
      <c r="Y34" s="150">
        <v>23027781</v>
      </c>
      <c r="Z34" s="151">
        <v>11738814</v>
      </c>
      <c r="AA34" s="149">
        <v>159244727</v>
      </c>
      <c r="AB34" s="149">
        <v>44152874</v>
      </c>
      <c r="AC34" s="149">
        <v>65654138</v>
      </c>
      <c r="AD34" s="150">
        <v>25885395</v>
      </c>
      <c r="AE34" s="148" t="s">
        <v>304</v>
      </c>
      <c r="AF34" s="154">
        <v>5285433</v>
      </c>
      <c r="AG34" s="154">
        <v>29570153</v>
      </c>
      <c r="AH34" s="154">
        <v>42077426</v>
      </c>
      <c r="AI34" s="152">
        <v>34582895</v>
      </c>
      <c r="AJ34" s="153">
        <v>26408931</v>
      </c>
      <c r="AK34" s="154">
        <v>26531090</v>
      </c>
      <c r="AL34" s="154">
        <v>14562747</v>
      </c>
      <c r="AM34" s="154">
        <v>59628314</v>
      </c>
      <c r="AN34" s="152">
        <v>29264613</v>
      </c>
      <c r="AO34" s="172" t="s">
        <v>304</v>
      </c>
      <c r="AP34" s="154">
        <v>59711105</v>
      </c>
      <c r="AQ34" s="154">
        <v>44910441</v>
      </c>
      <c r="AR34" s="154">
        <v>27340939</v>
      </c>
      <c r="AS34" s="152">
        <v>33459271</v>
      </c>
      <c r="AT34" s="153">
        <v>20918007</v>
      </c>
      <c r="AU34" s="154">
        <v>108254232</v>
      </c>
      <c r="AV34" s="154">
        <v>18894783</v>
      </c>
      <c r="AW34" s="154">
        <v>8394100</v>
      </c>
      <c r="AX34" s="152">
        <v>19421249</v>
      </c>
      <c r="AY34" s="172" t="s">
        <v>304</v>
      </c>
      <c r="AZ34" s="154">
        <v>8907454</v>
      </c>
      <c r="BA34" s="154">
        <v>76065308</v>
      </c>
      <c r="BB34" s="152">
        <v>24070178</v>
      </c>
      <c r="BC34" s="153">
        <v>600584</v>
      </c>
      <c r="BD34" s="154">
        <v>35589818</v>
      </c>
      <c r="BE34" s="154">
        <v>13573429</v>
      </c>
      <c r="BF34" s="154">
        <v>4144389</v>
      </c>
      <c r="BG34" s="152">
        <v>3827188</v>
      </c>
      <c r="BH34" s="172" t="s">
        <v>304</v>
      </c>
      <c r="BI34" s="154">
        <v>910088</v>
      </c>
      <c r="BJ34" s="152">
        <v>8689765</v>
      </c>
      <c r="BK34" s="153">
        <v>4155780888</v>
      </c>
      <c r="BL34" s="154">
        <v>0</v>
      </c>
      <c r="BM34" s="154">
        <v>4155780888</v>
      </c>
      <c r="BN34" s="154">
        <v>4.05</v>
      </c>
      <c r="BO34" s="154">
        <v>738844888</v>
      </c>
      <c r="BP34" s="152">
        <v>21.62</v>
      </c>
    </row>
    <row r="35" spans="1:68" s="10" customFormat="1" ht="19.5" customHeight="1">
      <c r="A35" s="141" t="s">
        <v>305</v>
      </c>
      <c r="B35" s="142">
        <v>1800951000</v>
      </c>
      <c r="C35" s="142">
        <v>1.96</v>
      </c>
      <c r="D35" s="142">
        <v>348839188</v>
      </c>
      <c r="E35" s="143">
        <v>116164436</v>
      </c>
      <c r="F35" s="144">
        <v>33353862</v>
      </c>
      <c r="G35" s="142">
        <v>80364732</v>
      </c>
      <c r="H35" s="142">
        <v>129224376</v>
      </c>
      <c r="I35" s="142">
        <v>54918076</v>
      </c>
      <c r="J35" s="143">
        <v>30808389</v>
      </c>
      <c r="K35" s="141" t="s">
        <v>305</v>
      </c>
      <c r="L35" s="142">
        <v>60985519</v>
      </c>
      <c r="M35" s="142">
        <v>41380000</v>
      </c>
      <c r="N35" s="142">
        <v>44062113</v>
      </c>
      <c r="O35" s="143">
        <v>74898276</v>
      </c>
      <c r="P35" s="144">
        <v>4273141</v>
      </c>
      <c r="Q35" s="142">
        <v>12915746</v>
      </c>
      <c r="R35" s="142">
        <v>49239036</v>
      </c>
      <c r="S35" s="142">
        <v>34294530</v>
      </c>
      <c r="T35" s="143">
        <v>30488863</v>
      </c>
      <c r="U35" s="141" t="s">
        <v>305</v>
      </c>
      <c r="V35" s="142">
        <v>31376820</v>
      </c>
      <c r="W35" s="142">
        <v>36160892</v>
      </c>
      <c r="X35" s="142">
        <v>17941368</v>
      </c>
      <c r="Y35" s="143">
        <v>18555290</v>
      </c>
      <c r="Z35" s="144">
        <v>5171477</v>
      </c>
      <c r="AA35" s="142">
        <v>188823419</v>
      </c>
      <c r="AB35" s="142">
        <v>36766353</v>
      </c>
      <c r="AC35" s="142">
        <v>3821010</v>
      </c>
      <c r="AD35" s="143">
        <v>17830020</v>
      </c>
      <c r="AE35" s="141" t="s">
        <v>305</v>
      </c>
      <c r="AF35" s="147">
        <v>40147483</v>
      </c>
      <c r="AG35" s="147">
        <v>28641245</v>
      </c>
      <c r="AH35" s="147">
        <v>38870925</v>
      </c>
      <c r="AI35" s="145">
        <v>34216380</v>
      </c>
      <c r="AJ35" s="146">
        <v>20366294</v>
      </c>
      <c r="AK35" s="147">
        <v>22331788</v>
      </c>
      <c r="AL35" s="147">
        <v>11952677</v>
      </c>
      <c r="AM35" s="147">
        <v>38522709</v>
      </c>
      <c r="AN35" s="145">
        <v>111979174</v>
      </c>
      <c r="AO35" s="171" t="s">
        <v>305</v>
      </c>
      <c r="AP35" s="147">
        <v>19716165</v>
      </c>
      <c r="AQ35" s="147">
        <v>7301096</v>
      </c>
      <c r="AR35" s="147">
        <v>21761498</v>
      </c>
      <c r="AS35" s="145">
        <v>28642801</v>
      </c>
      <c r="AT35" s="146">
        <v>12588078</v>
      </c>
      <c r="AU35" s="147">
        <v>32156790</v>
      </c>
      <c r="AV35" s="147">
        <v>1654983</v>
      </c>
      <c r="AW35" s="147">
        <v>20712505</v>
      </c>
      <c r="AX35" s="145">
        <v>32064915</v>
      </c>
      <c r="AY35" s="171" t="s">
        <v>305</v>
      </c>
      <c r="AZ35" s="147">
        <v>39719780</v>
      </c>
      <c r="BA35" s="147">
        <v>8375010</v>
      </c>
      <c r="BB35" s="145">
        <v>29125355</v>
      </c>
      <c r="BC35" s="146">
        <v>28447569</v>
      </c>
      <c r="BD35" s="147">
        <v>14310920</v>
      </c>
      <c r="BE35" s="147">
        <v>13286007</v>
      </c>
      <c r="BF35" s="147">
        <v>22742673</v>
      </c>
      <c r="BG35" s="145">
        <v>2863239</v>
      </c>
      <c r="BH35" s="171" t="s">
        <v>305</v>
      </c>
      <c r="BI35" s="147">
        <v>5791797</v>
      </c>
      <c r="BJ35" s="145">
        <v>-1029150</v>
      </c>
      <c r="BK35" s="146">
        <v>2189917638</v>
      </c>
      <c r="BL35" s="147">
        <v>0</v>
      </c>
      <c r="BM35" s="147">
        <v>2189917638</v>
      </c>
      <c r="BN35" s="147">
        <v>2.14</v>
      </c>
      <c r="BO35" s="147">
        <v>388966638</v>
      </c>
      <c r="BP35" s="145">
        <v>21.6</v>
      </c>
    </row>
    <row r="36" spans="1:68" s="10" customFormat="1" ht="19.5" customHeight="1">
      <c r="A36" s="141" t="s">
        <v>306</v>
      </c>
      <c r="B36" s="142">
        <v>0</v>
      </c>
      <c r="C36" s="142">
        <v>0</v>
      </c>
      <c r="D36" s="142">
        <v>0</v>
      </c>
      <c r="E36" s="143">
        <v>0</v>
      </c>
      <c r="F36" s="144">
        <v>0</v>
      </c>
      <c r="G36" s="142">
        <v>0</v>
      </c>
      <c r="H36" s="142">
        <v>0</v>
      </c>
      <c r="I36" s="142">
        <v>0</v>
      </c>
      <c r="J36" s="143">
        <v>0</v>
      </c>
      <c r="K36" s="141" t="s">
        <v>306</v>
      </c>
      <c r="L36" s="142">
        <v>0</v>
      </c>
      <c r="M36" s="142">
        <v>0</v>
      </c>
      <c r="N36" s="142">
        <v>0</v>
      </c>
      <c r="O36" s="143">
        <v>0</v>
      </c>
      <c r="P36" s="144">
        <v>0</v>
      </c>
      <c r="Q36" s="142">
        <v>0</v>
      </c>
      <c r="R36" s="142">
        <v>0</v>
      </c>
      <c r="S36" s="142">
        <v>0</v>
      </c>
      <c r="T36" s="143">
        <v>0</v>
      </c>
      <c r="U36" s="141" t="s">
        <v>306</v>
      </c>
      <c r="V36" s="142">
        <v>0</v>
      </c>
      <c r="W36" s="142">
        <v>0</v>
      </c>
      <c r="X36" s="142">
        <v>0</v>
      </c>
      <c r="Y36" s="143">
        <v>0</v>
      </c>
      <c r="Z36" s="144">
        <v>0</v>
      </c>
      <c r="AA36" s="142">
        <v>0</v>
      </c>
      <c r="AB36" s="142">
        <v>0</v>
      </c>
      <c r="AC36" s="142">
        <v>0</v>
      </c>
      <c r="AD36" s="143">
        <v>0</v>
      </c>
      <c r="AE36" s="141" t="s">
        <v>306</v>
      </c>
      <c r="AF36" s="147">
        <v>0</v>
      </c>
      <c r="AG36" s="147">
        <v>0</v>
      </c>
      <c r="AH36" s="147">
        <v>0</v>
      </c>
      <c r="AI36" s="145">
        <v>0</v>
      </c>
      <c r="AJ36" s="146">
        <v>0</v>
      </c>
      <c r="AK36" s="147">
        <v>0</v>
      </c>
      <c r="AL36" s="147">
        <v>0</v>
      </c>
      <c r="AM36" s="147">
        <v>0</v>
      </c>
      <c r="AN36" s="145">
        <v>0</v>
      </c>
      <c r="AO36" s="171" t="s">
        <v>306</v>
      </c>
      <c r="AP36" s="147">
        <v>0</v>
      </c>
      <c r="AQ36" s="147">
        <v>0</v>
      </c>
      <c r="AR36" s="147">
        <v>0</v>
      </c>
      <c r="AS36" s="145">
        <v>0</v>
      </c>
      <c r="AT36" s="146">
        <v>0</v>
      </c>
      <c r="AU36" s="147">
        <v>0</v>
      </c>
      <c r="AV36" s="147">
        <v>0</v>
      </c>
      <c r="AW36" s="147">
        <v>0</v>
      </c>
      <c r="AX36" s="145">
        <v>0</v>
      </c>
      <c r="AY36" s="171" t="s">
        <v>306</v>
      </c>
      <c r="AZ36" s="147">
        <v>0</v>
      </c>
      <c r="BA36" s="147">
        <v>0</v>
      </c>
      <c r="BB36" s="145">
        <v>0</v>
      </c>
      <c r="BC36" s="146">
        <v>0</v>
      </c>
      <c r="BD36" s="147">
        <v>0</v>
      </c>
      <c r="BE36" s="147">
        <v>0</v>
      </c>
      <c r="BF36" s="147">
        <v>0</v>
      </c>
      <c r="BG36" s="145">
        <v>0</v>
      </c>
      <c r="BH36" s="171" t="s">
        <v>306</v>
      </c>
      <c r="BI36" s="147">
        <v>0</v>
      </c>
      <c r="BJ36" s="145">
        <v>0</v>
      </c>
      <c r="BK36" s="146">
        <v>0</v>
      </c>
      <c r="BL36" s="147">
        <v>0</v>
      </c>
      <c r="BM36" s="147">
        <v>0</v>
      </c>
      <c r="BN36" s="147">
        <v>0</v>
      </c>
      <c r="BO36" s="147">
        <v>0</v>
      </c>
      <c r="BP36" s="145">
        <v>0</v>
      </c>
    </row>
    <row r="37" spans="1:68" s="10" customFormat="1" ht="19.5" customHeight="1">
      <c r="A37" s="141" t="s">
        <v>307</v>
      </c>
      <c r="B37" s="142">
        <v>0</v>
      </c>
      <c r="C37" s="142">
        <v>0</v>
      </c>
      <c r="D37" s="142">
        <v>0</v>
      </c>
      <c r="E37" s="143">
        <v>0</v>
      </c>
      <c r="F37" s="144">
        <v>0</v>
      </c>
      <c r="G37" s="142">
        <v>0</v>
      </c>
      <c r="H37" s="142">
        <v>0</v>
      </c>
      <c r="I37" s="142">
        <v>0</v>
      </c>
      <c r="J37" s="143">
        <v>0</v>
      </c>
      <c r="K37" s="141" t="s">
        <v>307</v>
      </c>
      <c r="L37" s="142">
        <v>0</v>
      </c>
      <c r="M37" s="142">
        <v>0</v>
      </c>
      <c r="N37" s="142">
        <v>0</v>
      </c>
      <c r="O37" s="143">
        <v>0</v>
      </c>
      <c r="P37" s="144">
        <v>0</v>
      </c>
      <c r="Q37" s="142">
        <v>0</v>
      </c>
      <c r="R37" s="142">
        <v>0</v>
      </c>
      <c r="S37" s="142">
        <v>0</v>
      </c>
      <c r="T37" s="143">
        <v>0</v>
      </c>
      <c r="U37" s="141" t="s">
        <v>307</v>
      </c>
      <c r="V37" s="142">
        <v>0</v>
      </c>
      <c r="W37" s="142">
        <v>0</v>
      </c>
      <c r="X37" s="142">
        <v>0</v>
      </c>
      <c r="Y37" s="143">
        <v>0</v>
      </c>
      <c r="Z37" s="144">
        <v>0</v>
      </c>
      <c r="AA37" s="142">
        <v>0</v>
      </c>
      <c r="AB37" s="142">
        <v>0</v>
      </c>
      <c r="AC37" s="142">
        <v>0</v>
      </c>
      <c r="AD37" s="143">
        <v>0</v>
      </c>
      <c r="AE37" s="141" t="s">
        <v>307</v>
      </c>
      <c r="AF37" s="147">
        <v>0</v>
      </c>
      <c r="AG37" s="147">
        <v>0</v>
      </c>
      <c r="AH37" s="147">
        <v>0</v>
      </c>
      <c r="AI37" s="145">
        <v>0</v>
      </c>
      <c r="AJ37" s="146">
        <v>0</v>
      </c>
      <c r="AK37" s="147">
        <v>0</v>
      </c>
      <c r="AL37" s="147">
        <v>0</v>
      </c>
      <c r="AM37" s="147">
        <v>0</v>
      </c>
      <c r="AN37" s="145">
        <v>0</v>
      </c>
      <c r="AO37" s="171" t="s">
        <v>307</v>
      </c>
      <c r="AP37" s="147">
        <v>0</v>
      </c>
      <c r="AQ37" s="147">
        <v>0</v>
      </c>
      <c r="AR37" s="147">
        <v>0</v>
      </c>
      <c r="AS37" s="145">
        <v>0</v>
      </c>
      <c r="AT37" s="146">
        <v>0</v>
      </c>
      <c r="AU37" s="147">
        <v>0</v>
      </c>
      <c r="AV37" s="147">
        <v>0</v>
      </c>
      <c r="AW37" s="147">
        <v>0</v>
      </c>
      <c r="AX37" s="145">
        <v>0</v>
      </c>
      <c r="AY37" s="171" t="s">
        <v>307</v>
      </c>
      <c r="AZ37" s="147">
        <v>0</v>
      </c>
      <c r="BA37" s="147">
        <v>0</v>
      </c>
      <c r="BB37" s="145">
        <v>0</v>
      </c>
      <c r="BC37" s="146">
        <v>0</v>
      </c>
      <c r="BD37" s="147">
        <v>0</v>
      </c>
      <c r="BE37" s="147">
        <v>0</v>
      </c>
      <c r="BF37" s="147">
        <v>0</v>
      </c>
      <c r="BG37" s="145">
        <v>0</v>
      </c>
      <c r="BH37" s="171" t="s">
        <v>307</v>
      </c>
      <c r="BI37" s="147">
        <v>0</v>
      </c>
      <c r="BJ37" s="145">
        <v>0</v>
      </c>
      <c r="BK37" s="146">
        <v>0</v>
      </c>
      <c r="BL37" s="147">
        <v>0</v>
      </c>
      <c r="BM37" s="147">
        <v>0</v>
      </c>
      <c r="BN37" s="147">
        <v>0</v>
      </c>
      <c r="BO37" s="147">
        <v>0</v>
      </c>
      <c r="BP37" s="145">
        <v>0</v>
      </c>
    </row>
    <row r="38" spans="1:68" s="10" customFormat="1" ht="19.5" customHeight="1">
      <c r="A38" s="155" t="s">
        <v>308</v>
      </c>
      <c r="B38" s="156">
        <v>-4971185000</v>
      </c>
      <c r="C38" s="156">
        <v>-5.41</v>
      </c>
      <c r="D38" s="156">
        <v>-741148243</v>
      </c>
      <c r="E38" s="157">
        <v>-241691270</v>
      </c>
      <c r="F38" s="158">
        <v>-378066702</v>
      </c>
      <c r="G38" s="156">
        <v>-306388632</v>
      </c>
      <c r="H38" s="156">
        <v>-555713471</v>
      </c>
      <c r="I38" s="156">
        <v>-384423558</v>
      </c>
      <c r="J38" s="157">
        <v>-240485643</v>
      </c>
      <c r="K38" s="155" t="s">
        <v>308</v>
      </c>
      <c r="L38" s="156">
        <v>-38465971</v>
      </c>
      <c r="M38" s="156">
        <v>-191548990</v>
      </c>
      <c r="N38" s="156">
        <v>-106380921</v>
      </c>
      <c r="O38" s="157">
        <v>-20800954</v>
      </c>
      <c r="P38" s="158">
        <v>-167416654</v>
      </c>
      <c r="Q38" s="156">
        <v>-123686622</v>
      </c>
      <c r="R38" s="156">
        <v>-78303128</v>
      </c>
      <c r="S38" s="156">
        <v>-111018598</v>
      </c>
      <c r="T38" s="157">
        <v>-8644044</v>
      </c>
      <c r="U38" s="155" t="s">
        <v>308</v>
      </c>
      <c r="V38" s="156">
        <v>-15107725</v>
      </c>
      <c r="W38" s="156">
        <v>4247760</v>
      </c>
      <c r="X38" s="156">
        <v>-5433819</v>
      </c>
      <c r="Y38" s="157">
        <v>-42980911</v>
      </c>
      <c r="Z38" s="158">
        <v>-575431</v>
      </c>
      <c r="AA38" s="156">
        <v>-166190618</v>
      </c>
      <c r="AB38" s="156">
        <v>-155966998</v>
      </c>
      <c r="AC38" s="156">
        <v>-9364664</v>
      </c>
      <c r="AD38" s="157">
        <v>32997018</v>
      </c>
      <c r="AE38" s="155" t="s">
        <v>308</v>
      </c>
      <c r="AF38" s="161">
        <v>8885303</v>
      </c>
      <c r="AG38" s="161">
        <v>20042692</v>
      </c>
      <c r="AH38" s="161">
        <v>11768193</v>
      </c>
      <c r="AI38" s="159">
        <v>-34862340</v>
      </c>
      <c r="AJ38" s="160">
        <v>-28190941</v>
      </c>
      <c r="AK38" s="161">
        <v>-38892749</v>
      </c>
      <c r="AL38" s="161">
        <v>28639174</v>
      </c>
      <c r="AM38" s="161">
        <v>-186358866</v>
      </c>
      <c r="AN38" s="159">
        <v>-115775990</v>
      </c>
      <c r="AO38" s="173" t="s">
        <v>308</v>
      </c>
      <c r="AP38" s="161">
        <v>-80906278</v>
      </c>
      <c r="AQ38" s="161">
        <v>-87360867</v>
      </c>
      <c r="AR38" s="161">
        <v>-73454982</v>
      </c>
      <c r="AS38" s="159">
        <v>-83370901</v>
      </c>
      <c r="AT38" s="160">
        <v>-24923342</v>
      </c>
      <c r="AU38" s="161">
        <v>-186924394</v>
      </c>
      <c r="AV38" s="161">
        <v>-3659684</v>
      </c>
      <c r="AW38" s="161">
        <v>-49180380</v>
      </c>
      <c r="AX38" s="159">
        <v>12467674</v>
      </c>
      <c r="AY38" s="173" t="s">
        <v>308</v>
      </c>
      <c r="AZ38" s="161">
        <v>-38857811</v>
      </c>
      <c r="BA38" s="161">
        <v>13460954</v>
      </c>
      <c r="BB38" s="159">
        <v>10621524</v>
      </c>
      <c r="BC38" s="160">
        <v>23746812</v>
      </c>
      <c r="BD38" s="161">
        <v>-4694244</v>
      </c>
      <c r="BE38" s="161">
        <v>20003642</v>
      </c>
      <c r="BF38" s="161">
        <v>17647860</v>
      </c>
      <c r="BG38" s="159">
        <v>7564412</v>
      </c>
      <c r="BH38" s="173" t="s">
        <v>308</v>
      </c>
      <c r="BI38" s="161">
        <v>6614090</v>
      </c>
      <c r="BJ38" s="159">
        <v>-6212184</v>
      </c>
      <c r="BK38" s="160">
        <v>-4914722412</v>
      </c>
      <c r="BL38" s="161">
        <v>0</v>
      </c>
      <c r="BM38" s="161">
        <v>-4914722412</v>
      </c>
      <c r="BN38" s="161">
        <v>-4.79</v>
      </c>
      <c r="BO38" s="161">
        <v>56462588</v>
      </c>
      <c r="BP38" s="159">
        <v>1.14</v>
      </c>
    </row>
  </sheetData>
  <mergeCells count="7">
    <mergeCell ref="BN3:BP3"/>
    <mergeCell ref="K2:O2"/>
    <mergeCell ref="W1:Y1"/>
    <mergeCell ref="D1:E1"/>
    <mergeCell ref="F1:G1"/>
    <mergeCell ref="K1:O1"/>
    <mergeCell ref="Z1:AB1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 customHeight="1"/>
  <cols>
    <col min="1" max="1" width="21.125" style="3" customWidth="1"/>
    <col min="2" max="5" width="18.125" style="3" customWidth="1"/>
    <col min="6" max="10" width="18.75390625" style="3" customWidth="1"/>
    <col min="11" max="11" width="21.125" style="3" customWidth="1"/>
    <col min="12" max="15" width="18.50390625" style="3" customWidth="1"/>
    <col min="16" max="20" width="18.75390625" style="3" customWidth="1"/>
    <col min="21" max="21" width="21.125" style="3" customWidth="1"/>
    <col min="22" max="25" width="18.50390625" style="3" customWidth="1"/>
    <col min="26" max="30" width="19.00390625" style="3" customWidth="1"/>
    <col min="31" max="31" width="21.125" style="3" customWidth="1"/>
    <col min="32" max="35" width="18.50390625" style="3" customWidth="1"/>
    <col min="36" max="40" width="18.875" style="3" customWidth="1"/>
    <col min="41" max="41" width="21.125" style="3" customWidth="1"/>
    <col min="42" max="42" width="17.25390625" style="3" customWidth="1"/>
    <col min="43" max="45" width="18.875" style="3" customWidth="1"/>
    <col min="46" max="48" width="18.375" style="3" customWidth="1"/>
    <col min="49" max="49" width="19.875" style="3" customWidth="1"/>
    <col min="50" max="50" width="18.375" style="3" customWidth="1"/>
    <col min="51" max="51" width="23.125" style="3" customWidth="1"/>
    <col min="52" max="54" width="23.875" style="3" customWidth="1"/>
    <col min="55" max="58" width="23.625" style="3" customWidth="1"/>
    <col min="59" max="59" width="23.25390625" style="3" customWidth="1"/>
    <col min="60" max="62" width="23.875" style="3" customWidth="1"/>
    <col min="63" max="65" width="26.00390625" style="3" customWidth="1"/>
    <col min="66" max="66" width="14.75390625" style="3" customWidth="1"/>
    <col min="67" max="16384" width="9.00390625" style="3" bestFit="1" customWidth="1"/>
  </cols>
  <sheetData>
    <row r="1" spans="1:64" ht="27.75">
      <c r="A1" s="1"/>
      <c r="B1" s="1"/>
      <c r="C1" s="52" t="s">
        <v>186</v>
      </c>
      <c r="D1" s="52"/>
      <c r="E1" s="52"/>
      <c r="F1" s="51" t="s">
        <v>187</v>
      </c>
      <c r="G1" s="51"/>
      <c r="H1" s="51"/>
      <c r="I1" s="2"/>
      <c r="J1" s="1"/>
      <c r="K1" s="1"/>
      <c r="L1" s="1"/>
      <c r="M1" s="52" t="s">
        <v>186</v>
      </c>
      <c r="N1" s="52"/>
      <c r="O1" s="52"/>
      <c r="P1" s="51" t="s">
        <v>187</v>
      </c>
      <c r="Q1" s="51"/>
      <c r="R1" s="51"/>
      <c r="S1" s="2"/>
      <c r="U1" s="1"/>
      <c r="V1" s="1"/>
      <c r="W1" s="1"/>
      <c r="Y1" s="7" t="s">
        <v>186</v>
      </c>
      <c r="Z1" s="1" t="s">
        <v>187</v>
      </c>
      <c r="AA1" s="1"/>
      <c r="AB1" s="1"/>
      <c r="AE1" s="1"/>
      <c r="AF1" s="1"/>
      <c r="AG1" s="1"/>
      <c r="AH1" s="1"/>
      <c r="AI1" s="7" t="s">
        <v>186</v>
      </c>
      <c r="AJ1" s="1" t="s">
        <v>187</v>
      </c>
      <c r="AK1" s="1"/>
      <c r="AM1" s="1"/>
      <c r="AN1" s="1"/>
      <c r="AO1" s="1"/>
      <c r="AP1" s="1"/>
      <c r="AQ1" s="1"/>
      <c r="AR1" s="1"/>
      <c r="AS1" s="7" t="s">
        <v>186</v>
      </c>
      <c r="AT1" s="1" t="s">
        <v>187</v>
      </c>
      <c r="AU1" s="1"/>
      <c r="AV1" s="1"/>
      <c r="AY1" s="1"/>
      <c r="BA1" s="1"/>
      <c r="BB1" s="7" t="s">
        <v>186</v>
      </c>
      <c r="BC1" s="1" t="s">
        <v>187</v>
      </c>
      <c r="BE1" s="1"/>
      <c r="BF1" s="1"/>
      <c r="BG1" s="1"/>
      <c r="BJ1" s="7" t="s">
        <v>186</v>
      </c>
      <c r="BK1" s="1" t="s">
        <v>187</v>
      </c>
      <c r="BL1" s="1"/>
    </row>
    <row r="2" spans="1:66" s="50" customFormat="1" ht="16.5">
      <c r="A2" s="48"/>
      <c r="B2" s="47"/>
      <c r="C2" s="47"/>
      <c r="D2" s="48"/>
      <c r="E2" s="16" t="s">
        <v>137</v>
      </c>
      <c r="F2" s="130" t="s">
        <v>262</v>
      </c>
      <c r="G2" s="47"/>
      <c r="H2" s="47"/>
      <c r="I2" s="47"/>
      <c r="J2" s="47"/>
      <c r="K2" s="48"/>
      <c r="L2" s="47"/>
      <c r="M2" s="47"/>
      <c r="N2" s="48"/>
      <c r="O2" s="16" t="s">
        <v>137</v>
      </c>
      <c r="P2" s="130" t="s">
        <v>138</v>
      </c>
      <c r="Q2" s="47"/>
      <c r="R2" s="47"/>
      <c r="S2" s="47"/>
      <c r="T2" s="48"/>
      <c r="U2" s="48"/>
      <c r="V2" s="48"/>
      <c r="W2" s="47"/>
      <c r="X2" s="47"/>
      <c r="Y2" s="16" t="s">
        <v>137</v>
      </c>
      <c r="Z2" s="130" t="s">
        <v>138</v>
      </c>
      <c r="AB2" s="47"/>
      <c r="AC2" s="47"/>
      <c r="AD2" s="48"/>
      <c r="AE2" s="48"/>
      <c r="AF2" s="47"/>
      <c r="AG2" s="131"/>
      <c r="AH2" s="47"/>
      <c r="AI2" s="16" t="s">
        <v>137</v>
      </c>
      <c r="AJ2" s="130" t="s">
        <v>138</v>
      </c>
      <c r="AM2" s="47"/>
      <c r="AN2" s="47"/>
      <c r="AO2" s="48"/>
      <c r="AP2" s="131"/>
      <c r="AQ2" s="47"/>
      <c r="AR2" s="47"/>
      <c r="AS2" s="16" t="s">
        <v>137</v>
      </c>
      <c r="AT2" s="130" t="s">
        <v>138</v>
      </c>
      <c r="AU2" s="48"/>
      <c r="AX2" s="47"/>
      <c r="AY2" s="48"/>
      <c r="AZ2" s="47"/>
      <c r="BA2" s="47"/>
      <c r="BB2" s="16" t="s">
        <v>137</v>
      </c>
      <c r="BC2" s="130" t="s">
        <v>138</v>
      </c>
      <c r="BD2" s="47"/>
      <c r="BE2" s="48"/>
      <c r="BG2" s="48"/>
      <c r="BJ2" s="16" t="s">
        <v>137</v>
      </c>
      <c r="BK2" s="130" t="s">
        <v>138</v>
      </c>
      <c r="BM2" s="48"/>
      <c r="BN2" s="48"/>
    </row>
    <row r="3" spans="1:66" s="10" customFormat="1" ht="16.5">
      <c r="A3" s="17"/>
      <c r="B3" s="17"/>
      <c r="C3" s="17"/>
      <c r="D3" s="17"/>
      <c r="E3" s="18"/>
      <c r="F3" s="17"/>
      <c r="G3" s="17"/>
      <c r="H3" s="17"/>
      <c r="I3" s="18"/>
      <c r="J3" s="16" t="s">
        <v>3</v>
      </c>
      <c r="K3" s="17"/>
      <c r="L3" s="17"/>
      <c r="M3" s="17"/>
      <c r="N3" s="17"/>
      <c r="O3" s="18"/>
      <c r="P3" s="17"/>
      <c r="Q3" s="17"/>
      <c r="R3" s="17"/>
      <c r="S3" s="18"/>
      <c r="T3" s="16" t="s">
        <v>3</v>
      </c>
      <c r="U3" s="17"/>
      <c r="V3" s="18"/>
      <c r="W3" s="18"/>
      <c r="X3" s="18"/>
      <c r="Y3" s="18"/>
      <c r="Z3" s="18"/>
      <c r="AA3" s="18"/>
      <c r="AB3" s="18"/>
      <c r="AC3" s="18"/>
      <c r="AD3" s="16" t="s">
        <v>3</v>
      </c>
      <c r="AE3" s="17"/>
      <c r="AG3" s="18"/>
      <c r="AH3" s="18"/>
      <c r="AI3" s="18"/>
      <c r="AJ3" s="18"/>
      <c r="AK3" s="18"/>
      <c r="AL3" s="18"/>
      <c r="AM3" s="18"/>
      <c r="AN3" s="16" t="s">
        <v>3</v>
      </c>
      <c r="AO3" s="17"/>
      <c r="AP3" s="18"/>
      <c r="AR3" s="18"/>
      <c r="AS3" s="18"/>
      <c r="AT3" s="18"/>
      <c r="AU3" s="18"/>
      <c r="AV3" s="18"/>
      <c r="AW3" s="18"/>
      <c r="AX3" s="16" t="s">
        <v>3</v>
      </c>
      <c r="AY3" s="17"/>
      <c r="AZ3" s="18"/>
      <c r="BA3" s="18"/>
      <c r="BC3" s="18"/>
      <c r="BD3" s="16"/>
      <c r="BE3" s="18"/>
      <c r="BF3" s="16" t="s">
        <v>3</v>
      </c>
      <c r="BG3" s="17"/>
      <c r="BI3" s="18"/>
      <c r="BJ3" s="16"/>
      <c r="BK3" s="18"/>
      <c r="BL3" s="16"/>
      <c r="BM3" s="132" t="s">
        <v>3</v>
      </c>
      <c r="BN3" s="133"/>
    </row>
    <row r="4" spans="1:66" s="89" customFormat="1" ht="42" customHeight="1">
      <c r="A4" s="23" t="s">
        <v>139</v>
      </c>
      <c r="B4" s="14" t="s">
        <v>188</v>
      </c>
      <c r="C4" s="134" t="s">
        <v>263</v>
      </c>
      <c r="D4" s="134" t="s">
        <v>189</v>
      </c>
      <c r="E4" s="135" t="s">
        <v>190</v>
      </c>
      <c r="F4" s="46" t="s">
        <v>191</v>
      </c>
      <c r="G4" s="134" t="s">
        <v>192</v>
      </c>
      <c r="H4" s="134" t="s">
        <v>264</v>
      </c>
      <c r="I4" s="134" t="s">
        <v>193</v>
      </c>
      <c r="J4" s="135" t="s">
        <v>194</v>
      </c>
      <c r="K4" s="23" t="s">
        <v>139</v>
      </c>
      <c r="L4" s="134" t="s">
        <v>195</v>
      </c>
      <c r="M4" s="134" t="s">
        <v>265</v>
      </c>
      <c r="N4" s="134" t="s">
        <v>196</v>
      </c>
      <c r="O4" s="135" t="s">
        <v>197</v>
      </c>
      <c r="P4" s="46" t="s">
        <v>198</v>
      </c>
      <c r="Q4" s="134" t="s">
        <v>199</v>
      </c>
      <c r="R4" s="134" t="s">
        <v>266</v>
      </c>
      <c r="S4" s="134" t="s">
        <v>200</v>
      </c>
      <c r="T4" s="135" t="s">
        <v>201</v>
      </c>
      <c r="U4" s="23" t="s">
        <v>139</v>
      </c>
      <c r="V4" s="134" t="s">
        <v>202</v>
      </c>
      <c r="W4" s="134" t="s">
        <v>267</v>
      </c>
      <c r="X4" s="134" t="s">
        <v>203</v>
      </c>
      <c r="Y4" s="136" t="s">
        <v>204</v>
      </c>
      <c r="Z4" s="137" t="s">
        <v>205</v>
      </c>
      <c r="AA4" s="138" t="s">
        <v>206</v>
      </c>
      <c r="AB4" s="138" t="s">
        <v>207</v>
      </c>
      <c r="AC4" s="138" t="s">
        <v>208</v>
      </c>
      <c r="AD4" s="136" t="s">
        <v>209</v>
      </c>
      <c r="AE4" s="23" t="s">
        <v>139</v>
      </c>
      <c r="AF4" s="138" t="s">
        <v>210</v>
      </c>
      <c r="AG4" s="138" t="s">
        <v>211</v>
      </c>
      <c r="AH4" s="138" t="s">
        <v>212</v>
      </c>
      <c r="AI4" s="136" t="s">
        <v>213</v>
      </c>
      <c r="AJ4" s="137" t="s">
        <v>214</v>
      </c>
      <c r="AK4" s="138" t="s">
        <v>215</v>
      </c>
      <c r="AL4" s="138" t="s">
        <v>216</v>
      </c>
      <c r="AM4" s="138" t="s">
        <v>217</v>
      </c>
      <c r="AN4" s="136" t="s">
        <v>218</v>
      </c>
      <c r="AO4" s="23" t="s">
        <v>139</v>
      </c>
      <c r="AP4" s="138" t="s">
        <v>219</v>
      </c>
      <c r="AQ4" s="139" t="s">
        <v>220</v>
      </c>
      <c r="AR4" s="139" t="s">
        <v>221</v>
      </c>
      <c r="AS4" s="140" t="s">
        <v>222</v>
      </c>
      <c r="AT4" s="137" t="s">
        <v>223</v>
      </c>
      <c r="AU4" s="138" t="s">
        <v>224</v>
      </c>
      <c r="AV4" s="138" t="s">
        <v>225</v>
      </c>
      <c r="AW4" s="138" t="s">
        <v>226</v>
      </c>
      <c r="AX4" s="136" t="s">
        <v>227</v>
      </c>
      <c r="AY4" s="23" t="s">
        <v>139</v>
      </c>
      <c r="AZ4" s="138" t="s">
        <v>228</v>
      </c>
      <c r="BA4" s="139" t="s">
        <v>229</v>
      </c>
      <c r="BB4" s="136" t="s">
        <v>230</v>
      </c>
      <c r="BC4" s="137" t="s">
        <v>231</v>
      </c>
      <c r="BD4" s="138" t="s">
        <v>232</v>
      </c>
      <c r="BE4" s="138" t="s">
        <v>233</v>
      </c>
      <c r="BF4" s="136" t="s">
        <v>234</v>
      </c>
      <c r="BG4" s="23" t="s">
        <v>139</v>
      </c>
      <c r="BH4" s="138" t="s">
        <v>235</v>
      </c>
      <c r="BI4" s="138" t="s">
        <v>236</v>
      </c>
      <c r="BJ4" s="135" t="s">
        <v>237</v>
      </c>
      <c r="BK4" s="46" t="s">
        <v>238</v>
      </c>
      <c r="BL4" s="134" t="s">
        <v>239</v>
      </c>
      <c r="BM4" s="134" t="s">
        <v>240</v>
      </c>
      <c r="BN4" s="135" t="s">
        <v>241</v>
      </c>
    </row>
    <row r="5" spans="1:66" s="10" customFormat="1" ht="33" customHeight="1">
      <c r="A5" s="141" t="s">
        <v>242</v>
      </c>
      <c r="B5" s="142">
        <v>5065982000</v>
      </c>
      <c r="C5" s="142">
        <v>0</v>
      </c>
      <c r="D5" s="142">
        <v>0</v>
      </c>
      <c r="E5" s="143">
        <v>167188726</v>
      </c>
      <c r="F5" s="144">
        <v>0</v>
      </c>
      <c r="G5" s="142">
        <v>0</v>
      </c>
      <c r="H5" s="142">
        <v>0</v>
      </c>
      <c r="I5" s="142">
        <v>136266561</v>
      </c>
      <c r="J5" s="143">
        <v>0</v>
      </c>
      <c r="K5" s="141" t="s">
        <v>242</v>
      </c>
      <c r="L5" s="142">
        <v>255345577</v>
      </c>
      <c r="M5" s="142">
        <v>0</v>
      </c>
      <c r="N5" s="142">
        <v>0</v>
      </c>
      <c r="O5" s="143">
        <v>33645359</v>
      </c>
      <c r="P5" s="144">
        <v>0</v>
      </c>
      <c r="Q5" s="142">
        <v>0</v>
      </c>
      <c r="R5" s="142">
        <v>3786740</v>
      </c>
      <c r="S5" s="142">
        <v>0</v>
      </c>
      <c r="T5" s="143">
        <v>244382304</v>
      </c>
      <c r="U5" s="141" t="s">
        <v>242</v>
      </c>
      <c r="V5" s="142">
        <v>151918594</v>
      </c>
      <c r="W5" s="142">
        <v>0</v>
      </c>
      <c r="X5" s="142">
        <v>0</v>
      </c>
      <c r="Y5" s="145">
        <v>0</v>
      </c>
      <c r="Z5" s="146">
        <v>243822223</v>
      </c>
      <c r="AA5" s="147">
        <v>0</v>
      </c>
      <c r="AB5" s="147">
        <v>0</v>
      </c>
      <c r="AC5" s="147">
        <v>253025657</v>
      </c>
      <c r="AD5" s="145">
        <v>150394124</v>
      </c>
      <c r="AE5" s="141" t="s">
        <v>242</v>
      </c>
      <c r="AF5" s="147">
        <v>299735649.24</v>
      </c>
      <c r="AG5" s="147">
        <v>238852046</v>
      </c>
      <c r="AH5" s="147">
        <v>0</v>
      </c>
      <c r="AI5" s="145">
        <v>141179383</v>
      </c>
      <c r="AJ5" s="146">
        <v>61277175</v>
      </c>
      <c r="AK5" s="147">
        <v>226036813</v>
      </c>
      <c r="AL5" s="147">
        <v>0</v>
      </c>
      <c r="AM5" s="147">
        <v>0</v>
      </c>
      <c r="AN5" s="145">
        <v>0</v>
      </c>
      <c r="AO5" s="141" t="s">
        <v>242</v>
      </c>
      <c r="AP5" s="147">
        <v>76645549</v>
      </c>
      <c r="AQ5" s="147">
        <v>0</v>
      </c>
      <c r="AR5" s="147">
        <v>0</v>
      </c>
      <c r="AS5" s="145">
        <v>0</v>
      </c>
      <c r="AT5" s="146">
        <v>0</v>
      </c>
      <c r="AU5" s="147">
        <v>33606517</v>
      </c>
      <c r="AV5" s="147">
        <v>160122982</v>
      </c>
      <c r="AW5" s="147">
        <v>107604041</v>
      </c>
      <c r="AX5" s="145">
        <v>110704634</v>
      </c>
      <c r="AY5" s="141" t="s">
        <v>242</v>
      </c>
      <c r="AZ5" s="147">
        <v>88453352</v>
      </c>
      <c r="BA5" s="147">
        <v>98307183</v>
      </c>
      <c r="BB5" s="145">
        <v>537920086</v>
      </c>
      <c r="BC5" s="146">
        <v>219618910</v>
      </c>
      <c r="BD5" s="147">
        <v>215160909</v>
      </c>
      <c r="BE5" s="147">
        <v>19490825</v>
      </c>
      <c r="BF5" s="145">
        <v>19521360</v>
      </c>
      <c r="BG5" s="141" t="s">
        <v>242</v>
      </c>
      <c r="BH5" s="147">
        <v>118180036</v>
      </c>
      <c r="BI5" s="147">
        <v>962015</v>
      </c>
      <c r="BJ5" s="145">
        <v>4413155330.24</v>
      </c>
      <c r="BK5" s="146">
        <v>0</v>
      </c>
      <c r="BL5" s="147">
        <v>4413155330.24</v>
      </c>
      <c r="BM5" s="147">
        <v>-652826669.76</v>
      </c>
      <c r="BN5" s="145">
        <v>12.89</v>
      </c>
    </row>
    <row r="6" spans="1:66" ht="33" customHeight="1">
      <c r="A6" s="148" t="s">
        <v>243</v>
      </c>
      <c r="B6" s="149">
        <v>41537000</v>
      </c>
      <c r="C6" s="149">
        <v>0</v>
      </c>
      <c r="D6" s="149">
        <v>0</v>
      </c>
      <c r="E6" s="150">
        <v>0</v>
      </c>
      <c r="F6" s="151">
        <v>0</v>
      </c>
      <c r="G6" s="149">
        <v>0</v>
      </c>
      <c r="H6" s="149">
        <v>0</v>
      </c>
      <c r="I6" s="149">
        <v>0</v>
      </c>
      <c r="J6" s="150">
        <v>0</v>
      </c>
      <c r="K6" s="148" t="s">
        <v>243</v>
      </c>
      <c r="L6" s="149">
        <v>0</v>
      </c>
      <c r="M6" s="149">
        <v>0</v>
      </c>
      <c r="N6" s="149">
        <v>0</v>
      </c>
      <c r="O6" s="150">
        <v>5425449</v>
      </c>
      <c r="P6" s="151">
        <v>0</v>
      </c>
      <c r="Q6" s="149">
        <v>0</v>
      </c>
      <c r="R6" s="149">
        <v>0</v>
      </c>
      <c r="S6" s="149">
        <v>0</v>
      </c>
      <c r="T6" s="150">
        <v>0</v>
      </c>
      <c r="U6" s="148" t="s">
        <v>243</v>
      </c>
      <c r="V6" s="149">
        <v>4247760</v>
      </c>
      <c r="W6" s="149">
        <v>0</v>
      </c>
      <c r="X6" s="149">
        <v>0</v>
      </c>
      <c r="Y6" s="152">
        <v>0</v>
      </c>
      <c r="Z6" s="153">
        <v>0</v>
      </c>
      <c r="AA6" s="154">
        <v>0</v>
      </c>
      <c r="AB6" s="154">
        <v>0</v>
      </c>
      <c r="AC6" s="154">
        <v>32997018</v>
      </c>
      <c r="AD6" s="152">
        <v>10313758</v>
      </c>
      <c r="AE6" s="148" t="s">
        <v>243</v>
      </c>
      <c r="AF6" s="154">
        <v>20042692</v>
      </c>
      <c r="AG6" s="154">
        <v>11768193</v>
      </c>
      <c r="AH6" s="154">
        <v>0</v>
      </c>
      <c r="AI6" s="152">
        <v>0</v>
      </c>
      <c r="AJ6" s="153">
        <v>0</v>
      </c>
      <c r="AK6" s="154">
        <v>28639174</v>
      </c>
      <c r="AL6" s="154">
        <v>0</v>
      </c>
      <c r="AM6" s="154">
        <v>0</v>
      </c>
      <c r="AN6" s="152">
        <v>0</v>
      </c>
      <c r="AO6" s="148" t="s">
        <v>243</v>
      </c>
      <c r="AP6" s="154">
        <v>0</v>
      </c>
      <c r="AQ6" s="154">
        <v>0</v>
      </c>
      <c r="AR6" s="154">
        <v>0</v>
      </c>
      <c r="AS6" s="152">
        <v>0</v>
      </c>
      <c r="AT6" s="153">
        <v>0</v>
      </c>
      <c r="AU6" s="154">
        <v>0</v>
      </c>
      <c r="AV6" s="154">
        <v>0</v>
      </c>
      <c r="AW6" s="154">
        <v>12467674</v>
      </c>
      <c r="AX6" s="152">
        <v>0</v>
      </c>
      <c r="AY6" s="148" t="s">
        <v>243</v>
      </c>
      <c r="AZ6" s="154">
        <v>13460954</v>
      </c>
      <c r="BA6" s="154">
        <v>10621524</v>
      </c>
      <c r="BB6" s="152">
        <v>23746812</v>
      </c>
      <c r="BC6" s="153">
        <v>0</v>
      </c>
      <c r="BD6" s="154">
        <v>20003642</v>
      </c>
      <c r="BE6" s="154">
        <v>17647860</v>
      </c>
      <c r="BF6" s="152">
        <v>7564412</v>
      </c>
      <c r="BG6" s="148" t="s">
        <v>243</v>
      </c>
      <c r="BH6" s="154">
        <v>6614090</v>
      </c>
      <c r="BI6" s="154">
        <v>0</v>
      </c>
      <c r="BJ6" s="152">
        <v>225561012</v>
      </c>
      <c r="BK6" s="153">
        <v>0</v>
      </c>
      <c r="BL6" s="154">
        <v>225561012</v>
      </c>
      <c r="BM6" s="154">
        <v>184024012</v>
      </c>
      <c r="BN6" s="152">
        <v>443.04</v>
      </c>
    </row>
    <row r="7" spans="1:66" ht="33" customHeight="1">
      <c r="A7" s="148" t="s">
        <v>244</v>
      </c>
      <c r="B7" s="149">
        <v>5024445000</v>
      </c>
      <c r="C7" s="149">
        <v>0</v>
      </c>
      <c r="D7" s="149">
        <v>0</v>
      </c>
      <c r="E7" s="150">
        <v>167188726</v>
      </c>
      <c r="F7" s="151">
        <v>0</v>
      </c>
      <c r="G7" s="149">
        <v>0</v>
      </c>
      <c r="H7" s="149">
        <v>0</v>
      </c>
      <c r="I7" s="149">
        <v>136266561</v>
      </c>
      <c r="J7" s="150">
        <v>0</v>
      </c>
      <c r="K7" s="148" t="s">
        <v>244</v>
      </c>
      <c r="L7" s="149">
        <v>255345577</v>
      </c>
      <c r="M7" s="149">
        <v>0</v>
      </c>
      <c r="N7" s="149">
        <v>0</v>
      </c>
      <c r="O7" s="150">
        <v>28219910</v>
      </c>
      <c r="P7" s="151">
        <v>0</v>
      </c>
      <c r="Q7" s="149">
        <v>0</v>
      </c>
      <c r="R7" s="149">
        <v>3786740</v>
      </c>
      <c r="S7" s="149">
        <v>0</v>
      </c>
      <c r="T7" s="150">
        <v>244382304</v>
      </c>
      <c r="U7" s="148" t="s">
        <v>244</v>
      </c>
      <c r="V7" s="149">
        <v>147670834</v>
      </c>
      <c r="W7" s="149">
        <v>0</v>
      </c>
      <c r="X7" s="149">
        <v>0</v>
      </c>
      <c r="Y7" s="152">
        <v>0</v>
      </c>
      <c r="Z7" s="153">
        <v>243822223</v>
      </c>
      <c r="AA7" s="154">
        <v>0</v>
      </c>
      <c r="AB7" s="154">
        <v>0</v>
      </c>
      <c r="AC7" s="154">
        <v>220028639</v>
      </c>
      <c r="AD7" s="152">
        <v>140080366</v>
      </c>
      <c r="AE7" s="148" t="s">
        <v>244</v>
      </c>
      <c r="AF7" s="154">
        <v>279692957.24</v>
      </c>
      <c r="AG7" s="154">
        <v>227083853</v>
      </c>
      <c r="AH7" s="154">
        <v>0</v>
      </c>
      <c r="AI7" s="152">
        <v>141179383</v>
      </c>
      <c r="AJ7" s="153">
        <v>61277175</v>
      </c>
      <c r="AK7" s="154">
        <v>197397639</v>
      </c>
      <c r="AL7" s="154">
        <v>0</v>
      </c>
      <c r="AM7" s="154">
        <v>0</v>
      </c>
      <c r="AN7" s="152">
        <v>0</v>
      </c>
      <c r="AO7" s="148" t="s">
        <v>244</v>
      </c>
      <c r="AP7" s="154">
        <v>76645549</v>
      </c>
      <c r="AQ7" s="154">
        <v>0</v>
      </c>
      <c r="AR7" s="154">
        <v>0</v>
      </c>
      <c r="AS7" s="152">
        <v>0</v>
      </c>
      <c r="AT7" s="153">
        <v>0</v>
      </c>
      <c r="AU7" s="154">
        <v>33606517</v>
      </c>
      <c r="AV7" s="154">
        <v>160122982</v>
      </c>
      <c r="AW7" s="154">
        <v>95136367</v>
      </c>
      <c r="AX7" s="152">
        <v>110704634</v>
      </c>
      <c r="AY7" s="148" t="s">
        <v>244</v>
      </c>
      <c r="AZ7" s="154">
        <v>74992398</v>
      </c>
      <c r="BA7" s="154">
        <v>87685659</v>
      </c>
      <c r="BB7" s="152">
        <v>514173274</v>
      </c>
      <c r="BC7" s="153">
        <v>219618910</v>
      </c>
      <c r="BD7" s="154">
        <v>195157267</v>
      </c>
      <c r="BE7" s="154">
        <v>1842965</v>
      </c>
      <c r="BF7" s="152">
        <v>11956948</v>
      </c>
      <c r="BG7" s="148" t="s">
        <v>244</v>
      </c>
      <c r="BH7" s="154">
        <v>111565946</v>
      </c>
      <c r="BI7" s="154">
        <v>962015</v>
      </c>
      <c r="BJ7" s="152">
        <v>4187594318.24</v>
      </c>
      <c r="BK7" s="153">
        <v>0</v>
      </c>
      <c r="BL7" s="154">
        <v>4187594318.24</v>
      </c>
      <c r="BM7" s="154">
        <v>-836850681.76</v>
      </c>
      <c r="BN7" s="152">
        <v>16.66</v>
      </c>
    </row>
    <row r="8" spans="1:66" ht="33" customHeight="1">
      <c r="A8" s="148" t="s">
        <v>245</v>
      </c>
      <c r="B8" s="149">
        <v>0</v>
      </c>
      <c r="C8" s="149">
        <v>0</v>
      </c>
      <c r="D8" s="149">
        <v>0</v>
      </c>
      <c r="E8" s="150">
        <v>0</v>
      </c>
      <c r="F8" s="151">
        <v>0</v>
      </c>
      <c r="G8" s="149">
        <v>0</v>
      </c>
      <c r="H8" s="149">
        <v>0</v>
      </c>
      <c r="I8" s="149">
        <v>0</v>
      </c>
      <c r="J8" s="150">
        <v>0</v>
      </c>
      <c r="K8" s="148" t="s">
        <v>245</v>
      </c>
      <c r="L8" s="149">
        <v>0</v>
      </c>
      <c r="M8" s="149">
        <v>0</v>
      </c>
      <c r="N8" s="149">
        <v>0</v>
      </c>
      <c r="O8" s="150">
        <v>0</v>
      </c>
      <c r="P8" s="151">
        <v>0</v>
      </c>
      <c r="Q8" s="149">
        <v>0</v>
      </c>
      <c r="R8" s="149">
        <v>0</v>
      </c>
      <c r="S8" s="149">
        <v>0</v>
      </c>
      <c r="T8" s="150">
        <v>0</v>
      </c>
      <c r="U8" s="148" t="s">
        <v>245</v>
      </c>
      <c r="V8" s="149">
        <v>0</v>
      </c>
      <c r="W8" s="149">
        <v>0</v>
      </c>
      <c r="X8" s="149">
        <v>0</v>
      </c>
      <c r="Y8" s="152">
        <v>0</v>
      </c>
      <c r="Z8" s="153">
        <v>0</v>
      </c>
      <c r="AA8" s="154">
        <v>0</v>
      </c>
      <c r="AB8" s="154">
        <v>0</v>
      </c>
      <c r="AC8" s="154">
        <v>0</v>
      </c>
      <c r="AD8" s="152">
        <v>0</v>
      </c>
      <c r="AE8" s="148" t="s">
        <v>245</v>
      </c>
      <c r="AF8" s="154">
        <v>0</v>
      </c>
      <c r="AG8" s="154">
        <v>0</v>
      </c>
      <c r="AH8" s="154">
        <v>0</v>
      </c>
      <c r="AI8" s="152">
        <v>0</v>
      </c>
      <c r="AJ8" s="153">
        <v>0</v>
      </c>
      <c r="AK8" s="154">
        <v>0</v>
      </c>
      <c r="AL8" s="154">
        <v>0</v>
      </c>
      <c r="AM8" s="154">
        <v>0</v>
      </c>
      <c r="AN8" s="152">
        <v>0</v>
      </c>
      <c r="AO8" s="148" t="s">
        <v>245</v>
      </c>
      <c r="AP8" s="154">
        <v>0</v>
      </c>
      <c r="AQ8" s="154">
        <v>0</v>
      </c>
      <c r="AR8" s="154">
        <v>0</v>
      </c>
      <c r="AS8" s="152">
        <v>0</v>
      </c>
      <c r="AT8" s="153">
        <v>0</v>
      </c>
      <c r="AU8" s="154">
        <v>0</v>
      </c>
      <c r="AV8" s="154">
        <v>0</v>
      </c>
      <c r="AW8" s="154">
        <v>0</v>
      </c>
      <c r="AX8" s="152">
        <v>0</v>
      </c>
      <c r="AY8" s="148" t="s">
        <v>245</v>
      </c>
      <c r="AZ8" s="154">
        <v>0</v>
      </c>
      <c r="BA8" s="154">
        <v>0</v>
      </c>
      <c r="BB8" s="152">
        <v>0</v>
      </c>
      <c r="BC8" s="153">
        <v>0</v>
      </c>
      <c r="BD8" s="154">
        <v>0</v>
      </c>
      <c r="BE8" s="154">
        <v>0</v>
      </c>
      <c r="BF8" s="152">
        <v>0</v>
      </c>
      <c r="BG8" s="148" t="s">
        <v>245</v>
      </c>
      <c r="BH8" s="154">
        <v>0</v>
      </c>
      <c r="BI8" s="154">
        <v>0</v>
      </c>
      <c r="BJ8" s="152">
        <v>0</v>
      </c>
      <c r="BK8" s="153">
        <v>0</v>
      </c>
      <c r="BL8" s="154">
        <v>0</v>
      </c>
      <c r="BM8" s="154">
        <v>0</v>
      </c>
      <c r="BN8" s="152">
        <v>0</v>
      </c>
    </row>
    <row r="9" spans="1:66" s="10" customFormat="1" ht="33" customHeight="1">
      <c r="A9" s="141" t="s">
        <v>246</v>
      </c>
      <c r="B9" s="142">
        <v>1281237000</v>
      </c>
      <c r="C9" s="142">
        <v>0</v>
      </c>
      <c r="D9" s="142">
        <v>0</v>
      </c>
      <c r="E9" s="143">
        <v>167188726</v>
      </c>
      <c r="F9" s="144">
        <v>0</v>
      </c>
      <c r="G9" s="142">
        <v>0</v>
      </c>
      <c r="H9" s="142">
        <v>0</v>
      </c>
      <c r="I9" s="142">
        <v>136266561</v>
      </c>
      <c r="J9" s="143">
        <v>0</v>
      </c>
      <c r="K9" s="141" t="s">
        <v>246</v>
      </c>
      <c r="L9" s="142">
        <v>191548990</v>
      </c>
      <c r="M9" s="142">
        <v>0</v>
      </c>
      <c r="N9" s="142">
        <v>0</v>
      </c>
      <c r="O9" s="143">
        <v>22247149</v>
      </c>
      <c r="P9" s="144">
        <v>0</v>
      </c>
      <c r="Q9" s="142">
        <v>0</v>
      </c>
      <c r="R9" s="142">
        <v>1543449</v>
      </c>
      <c r="S9" s="142">
        <v>0</v>
      </c>
      <c r="T9" s="143">
        <v>4306378</v>
      </c>
      <c r="U9" s="141" t="s">
        <v>246</v>
      </c>
      <c r="V9" s="142">
        <v>0</v>
      </c>
      <c r="W9" s="142">
        <v>0</v>
      </c>
      <c r="X9" s="142">
        <v>0</v>
      </c>
      <c r="Y9" s="145">
        <v>0</v>
      </c>
      <c r="Z9" s="146">
        <v>166190618</v>
      </c>
      <c r="AA9" s="147">
        <v>0</v>
      </c>
      <c r="AB9" s="147">
        <v>0</v>
      </c>
      <c r="AC9" s="147">
        <v>0</v>
      </c>
      <c r="AD9" s="145">
        <v>76839</v>
      </c>
      <c r="AE9" s="141" t="s">
        <v>246</v>
      </c>
      <c r="AF9" s="147">
        <v>0</v>
      </c>
      <c r="AG9" s="147">
        <v>5790517</v>
      </c>
      <c r="AH9" s="147">
        <v>0</v>
      </c>
      <c r="AI9" s="145">
        <v>28190941</v>
      </c>
      <c r="AJ9" s="146">
        <v>38892749</v>
      </c>
      <c r="AK9" s="147">
        <v>0</v>
      </c>
      <c r="AL9" s="147">
        <v>0</v>
      </c>
      <c r="AM9" s="147">
        <v>0</v>
      </c>
      <c r="AN9" s="145">
        <v>0</v>
      </c>
      <c r="AO9" s="141" t="s">
        <v>246</v>
      </c>
      <c r="AP9" s="147">
        <v>76645549</v>
      </c>
      <c r="AQ9" s="147">
        <v>0</v>
      </c>
      <c r="AR9" s="147">
        <v>0</v>
      </c>
      <c r="AS9" s="145">
        <v>0</v>
      </c>
      <c r="AT9" s="146">
        <v>0</v>
      </c>
      <c r="AU9" s="147">
        <v>3659684</v>
      </c>
      <c r="AV9" s="147">
        <v>49180380</v>
      </c>
      <c r="AW9" s="147">
        <v>0</v>
      </c>
      <c r="AX9" s="145">
        <v>38857811</v>
      </c>
      <c r="AY9" s="141" t="s">
        <v>246</v>
      </c>
      <c r="AZ9" s="147">
        <v>0</v>
      </c>
      <c r="BA9" s="147">
        <v>0</v>
      </c>
      <c r="BB9" s="145">
        <v>0</v>
      </c>
      <c r="BC9" s="146">
        <v>4694244</v>
      </c>
      <c r="BD9" s="147">
        <v>0</v>
      </c>
      <c r="BE9" s="147">
        <v>0</v>
      </c>
      <c r="BF9" s="145">
        <v>0</v>
      </c>
      <c r="BG9" s="141" t="s">
        <v>246</v>
      </c>
      <c r="BH9" s="147">
        <v>0</v>
      </c>
      <c r="BI9" s="147">
        <v>962015</v>
      </c>
      <c r="BJ9" s="145">
        <v>936242600</v>
      </c>
      <c r="BK9" s="146">
        <v>0</v>
      </c>
      <c r="BL9" s="147">
        <v>936242600</v>
      </c>
      <c r="BM9" s="147">
        <v>-344994400</v>
      </c>
      <c r="BN9" s="145">
        <v>26.93</v>
      </c>
    </row>
    <row r="10" spans="1:66" ht="33" customHeight="1">
      <c r="A10" s="148" t="s">
        <v>247</v>
      </c>
      <c r="B10" s="149">
        <v>1281237000</v>
      </c>
      <c r="C10" s="149">
        <v>0</v>
      </c>
      <c r="D10" s="149">
        <v>0</v>
      </c>
      <c r="E10" s="150">
        <v>167188726</v>
      </c>
      <c r="F10" s="151">
        <v>0</v>
      </c>
      <c r="G10" s="149">
        <v>0</v>
      </c>
      <c r="H10" s="149">
        <v>0</v>
      </c>
      <c r="I10" s="149">
        <v>136266561</v>
      </c>
      <c r="J10" s="150">
        <v>0</v>
      </c>
      <c r="K10" s="148" t="s">
        <v>247</v>
      </c>
      <c r="L10" s="149">
        <v>191548990</v>
      </c>
      <c r="M10" s="149">
        <v>0</v>
      </c>
      <c r="N10" s="149">
        <v>0</v>
      </c>
      <c r="O10" s="150">
        <v>22247149</v>
      </c>
      <c r="P10" s="151">
        <v>0</v>
      </c>
      <c r="Q10" s="149">
        <v>0</v>
      </c>
      <c r="R10" s="149">
        <v>1543449</v>
      </c>
      <c r="S10" s="149">
        <v>0</v>
      </c>
      <c r="T10" s="150">
        <v>4306378</v>
      </c>
      <c r="U10" s="148" t="s">
        <v>247</v>
      </c>
      <c r="V10" s="149">
        <v>0</v>
      </c>
      <c r="W10" s="149">
        <v>0</v>
      </c>
      <c r="X10" s="149">
        <v>0</v>
      </c>
      <c r="Y10" s="152">
        <v>0</v>
      </c>
      <c r="Z10" s="153">
        <v>166190618</v>
      </c>
      <c r="AA10" s="154">
        <v>0</v>
      </c>
      <c r="AB10" s="154">
        <v>0</v>
      </c>
      <c r="AC10" s="154">
        <v>0</v>
      </c>
      <c r="AD10" s="152">
        <v>76839</v>
      </c>
      <c r="AE10" s="148" t="s">
        <v>247</v>
      </c>
      <c r="AF10" s="154">
        <v>0</v>
      </c>
      <c r="AG10" s="154">
        <v>5790517</v>
      </c>
      <c r="AH10" s="154">
        <v>0</v>
      </c>
      <c r="AI10" s="152">
        <v>28190941</v>
      </c>
      <c r="AJ10" s="153">
        <v>38892749</v>
      </c>
      <c r="AK10" s="154">
        <v>0</v>
      </c>
      <c r="AL10" s="154">
        <v>0</v>
      </c>
      <c r="AM10" s="154">
        <v>0</v>
      </c>
      <c r="AN10" s="152">
        <v>0</v>
      </c>
      <c r="AO10" s="148" t="s">
        <v>247</v>
      </c>
      <c r="AP10" s="154">
        <v>76645549</v>
      </c>
      <c r="AQ10" s="154">
        <v>0</v>
      </c>
      <c r="AR10" s="154">
        <v>0</v>
      </c>
      <c r="AS10" s="152">
        <v>0</v>
      </c>
      <c r="AT10" s="153">
        <v>0</v>
      </c>
      <c r="AU10" s="154">
        <v>3659684</v>
      </c>
      <c r="AV10" s="154">
        <v>49180380</v>
      </c>
      <c r="AW10" s="154">
        <v>0</v>
      </c>
      <c r="AX10" s="152">
        <v>38857811</v>
      </c>
      <c r="AY10" s="148" t="s">
        <v>247</v>
      </c>
      <c r="AZ10" s="154">
        <v>0</v>
      </c>
      <c r="BA10" s="154">
        <v>0</v>
      </c>
      <c r="BB10" s="152">
        <v>0</v>
      </c>
      <c r="BC10" s="153">
        <v>4694244</v>
      </c>
      <c r="BD10" s="154">
        <v>0</v>
      </c>
      <c r="BE10" s="154">
        <v>0</v>
      </c>
      <c r="BF10" s="152">
        <v>0</v>
      </c>
      <c r="BG10" s="148" t="s">
        <v>247</v>
      </c>
      <c r="BH10" s="154">
        <v>0</v>
      </c>
      <c r="BI10" s="154">
        <v>962015</v>
      </c>
      <c r="BJ10" s="152">
        <v>936242600</v>
      </c>
      <c r="BK10" s="153">
        <v>0</v>
      </c>
      <c r="BL10" s="154">
        <v>936242600</v>
      </c>
      <c r="BM10" s="154">
        <v>-344994400</v>
      </c>
      <c r="BN10" s="152">
        <v>26.93</v>
      </c>
    </row>
    <row r="11" spans="1:66" ht="33" customHeight="1">
      <c r="A11" s="148" t="s">
        <v>248</v>
      </c>
      <c r="B11" s="149">
        <v>0</v>
      </c>
      <c r="C11" s="149">
        <v>0</v>
      </c>
      <c r="D11" s="149">
        <v>0</v>
      </c>
      <c r="E11" s="150">
        <v>0</v>
      </c>
      <c r="F11" s="151">
        <v>0</v>
      </c>
      <c r="G11" s="149">
        <v>0</v>
      </c>
      <c r="H11" s="149">
        <v>0</v>
      </c>
      <c r="I11" s="149">
        <v>0</v>
      </c>
      <c r="J11" s="150">
        <v>0</v>
      </c>
      <c r="K11" s="148" t="s">
        <v>248</v>
      </c>
      <c r="L11" s="149">
        <v>0</v>
      </c>
      <c r="M11" s="149">
        <v>0</v>
      </c>
      <c r="N11" s="149">
        <v>0</v>
      </c>
      <c r="O11" s="150">
        <v>0</v>
      </c>
      <c r="P11" s="151">
        <v>0</v>
      </c>
      <c r="Q11" s="149">
        <v>0</v>
      </c>
      <c r="R11" s="149">
        <v>0</v>
      </c>
      <c r="S11" s="149">
        <v>0</v>
      </c>
      <c r="T11" s="150">
        <v>0</v>
      </c>
      <c r="U11" s="148" t="s">
        <v>248</v>
      </c>
      <c r="V11" s="149">
        <v>0</v>
      </c>
      <c r="W11" s="149">
        <v>0</v>
      </c>
      <c r="X11" s="149">
        <v>0</v>
      </c>
      <c r="Y11" s="152">
        <v>0</v>
      </c>
      <c r="Z11" s="153">
        <v>0</v>
      </c>
      <c r="AA11" s="154">
        <v>0</v>
      </c>
      <c r="AB11" s="154">
        <v>0</v>
      </c>
      <c r="AC11" s="154">
        <v>0</v>
      </c>
      <c r="AD11" s="152">
        <v>0</v>
      </c>
      <c r="AE11" s="148" t="s">
        <v>248</v>
      </c>
      <c r="AF11" s="154">
        <v>0</v>
      </c>
      <c r="AG11" s="154">
        <v>0</v>
      </c>
      <c r="AH11" s="154">
        <v>0</v>
      </c>
      <c r="AI11" s="152">
        <v>0</v>
      </c>
      <c r="AJ11" s="153">
        <v>0</v>
      </c>
      <c r="AK11" s="154">
        <v>0</v>
      </c>
      <c r="AL11" s="154">
        <v>0</v>
      </c>
      <c r="AM11" s="154">
        <v>0</v>
      </c>
      <c r="AN11" s="152">
        <v>0</v>
      </c>
      <c r="AO11" s="148" t="s">
        <v>248</v>
      </c>
      <c r="AP11" s="154">
        <v>0</v>
      </c>
      <c r="AQ11" s="154">
        <v>0</v>
      </c>
      <c r="AR11" s="154">
        <v>0</v>
      </c>
      <c r="AS11" s="152">
        <v>0</v>
      </c>
      <c r="AT11" s="153">
        <v>0</v>
      </c>
      <c r="AU11" s="154">
        <v>0</v>
      </c>
      <c r="AV11" s="154">
        <v>0</v>
      </c>
      <c r="AW11" s="154">
        <v>0</v>
      </c>
      <c r="AX11" s="152">
        <v>0</v>
      </c>
      <c r="AY11" s="148" t="s">
        <v>248</v>
      </c>
      <c r="AZ11" s="154">
        <v>0</v>
      </c>
      <c r="BA11" s="154">
        <v>0</v>
      </c>
      <c r="BB11" s="152">
        <v>0</v>
      </c>
      <c r="BC11" s="153">
        <v>0</v>
      </c>
      <c r="BD11" s="154">
        <v>0</v>
      </c>
      <c r="BE11" s="154">
        <v>0</v>
      </c>
      <c r="BF11" s="152">
        <v>0</v>
      </c>
      <c r="BG11" s="148" t="s">
        <v>248</v>
      </c>
      <c r="BH11" s="154">
        <v>0</v>
      </c>
      <c r="BI11" s="154">
        <v>0</v>
      </c>
      <c r="BJ11" s="152">
        <v>0</v>
      </c>
      <c r="BK11" s="153">
        <v>0</v>
      </c>
      <c r="BL11" s="154">
        <v>0</v>
      </c>
      <c r="BM11" s="154">
        <v>0</v>
      </c>
      <c r="BN11" s="152">
        <v>0</v>
      </c>
    </row>
    <row r="12" spans="1:66" ht="33" customHeight="1">
      <c r="A12" s="148" t="s">
        <v>249</v>
      </c>
      <c r="B12" s="149">
        <v>0</v>
      </c>
      <c r="C12" s="149">
        <v>0</v>
      </c>
      <c r="D12" s="149">
        <v>0</v>
      </c>
      <c r="E12" s="150">
        <v>0</v>
      </c>
      <c r="F12" s="151">
        <v>0</v>
      </c>
      <c r="G12" s="149">
        <v>0</v>
      </c>
      <c r="H12" s="149">
        <v>0</v>
      </c>
      <c r="I12" s="149">
        <v>0</v>
      </c>
      <c r="J12" s="150">
        <v>0</v>
      </c>
      <c r="K12" s="148" t="s">
        <v>249</v>
      </c>
      <c r="L12" s="149">
        <v>0</v>
      </c>
      <c r="M12" s="149">
        <v>0</v>
      </c>
      <c r="N12" s="149">
        <v>0</v>
      </c>
      <c r="O12" s="150">
        <v>0</v>
      </c>
      <c r="P12" s="151">
        <v>0</v>
      </c>
      <c r="Q12" s="149">
        <v>0</v>
      </c>
      <c r="R12" s="149">
        <v>0</v>
      </c>
      <c r="S12" s="149">
        <v>0</v>
      </c>
      <c r="T12" s="150">
        <v>0</v>
      </c>
      <c r="U12" s="148" t="s">
        <v>249</v>
      </c>
      <c r="V12" s="149">
        <v>0</v>
      </c>
      <c r="W12" s="149">
        <v>0</v>
      </c>
      <c r="X12" s="149">
        <v>0</v>
      </c>
      <c r="Y12" s="152">
        <v>0</v>
      </c>
      <c r="Z12" s="153">
        <v>0</v>
      </c>
      <c r="AA12" s="154">
        <v>0</v>
      </c>
      <c r="AB12" s="154">
        <v>0</v>
      </c>
      <c r="AC12" s="154">
        <v>0</v>
      </c>
      <c r="AD12" s="152">
        <v>0</v>
      </c>
      <c r="AE12" s="148" t="s">
        <v>249</v>
      </c>
      <c r="AF12" s="154">
        <v>0</v>
      </c>
      <c r="AG12" s="154">
        <v>0</v>
      </c>
      <c r="AH12" s="154">
        <v>0</v>
      </c>
      <c r="AI12" s="152">
        <v>0</v>
      </c>
      <c r="AJ12" s="153">
        <v>0</v>
      </c>
      <c r="AK12" s="154">
        <v>0</v>
      </c>
      <c r="AL12" s="154">
        <v>0</v>
      </c>
      <c r="AM12" s="154">
        <v>0</v>
      </c>
      <c r="AN12" s="152">
        <v>0</v>
      </c>
      <c r="AO12" s="148" t="s">
        <v>249</v>
      </c>
      <c r="AP12" s="154">
        <v>0</v>
      </c>
      <c r="AQ12" s="154">
        <v>0</v>
      </c>
      <c r="AR12" s="154">
        <v>0</v>
      </c>
      <c r="AS12" s="152">
        <v>0</v>
      </c>
      <c r="AT12" s="153">
        <v>0</v>
      </c>
      <c r="AU12" s="154">
        <v>0</v>
      </c>
      <c r="AV12" s="154">
        <v>0</v>
      </c>
      <c r="AW12" s="154">
        <v>0</v>
      </c>
      <c r="AX12" s="152">
        <v>0</v>
      </c>
      <c r="AY12" s="148" t="s">
        <v>249</v>
      </c>
      <c r="AZ12" s="154">
        <v>0</v>
      </c>
      <c r="BA12" s="154">
        <v>0</v>
      </c>
      <c r="BB12" s="152">
        <v>0</v>
      </c>
      <c r="BC12" s="153">
        <v>0</v>
      </c>
      <c r="BD12" s="154">
        <v>0</v>
      </c>
      <c r="BE12" s="154">
        <v>0</v>
      </c>
      <c r="BF12" s="152">
        <v>0</v>
      </c>
      <c r="BG12" s="148" t="s">
        <v>249</v>
      </c>
      <c r="BH12" s="154">
        <v>0</v>
      </c>
      <c r="BI12" s="154">
        <v>0</v>
      </c>
      <c r="BJ12" s="152">
        <v>0</v>
      </c>
      <c r="BK12" s="153">
        <v>0</v>
      </c>
      <c r="BL12" s="154">
        <v>0</v>
      </c>
      <c r="BM12" s="154">
        <v>0</v>
      </c>
      <c r="BN12" s="152">
        <v>0</v>
      </c>
    </row>
    <row r="13" spans="1:66" ht="33" customHeight="1">
      <c r="A13" s="148" t="s">
        <v>250</v>
      </c>
      <c r="B13" s="149">
        <v>0</v>
      </c>
      <c r="C13" s="149">
        <v>0</v>
      </c>
      <c r="D13" s="149">
        <v>0</v>
      </c>
      <c r="E13" s="150">
        <v>0</v>
      </c>
      <c r="F13" s="151">
        <v>0</v>
      </c>
      <c r="G13" s="149">
        <v>0</v>
      </c>
      <c r="H13" s="149">
        <v>0</v>
      </c>
      <c r="I13" s="149">
        <v>0</v>
      </c>
      <c r="J13" s="150">
        <v>0</v>
      </c>
      <c r="K13" s="148" t="s">
        <v>250</v>
      </c>
      <c r="L13" s="149">
        <v>0</v>
      </c>
      <c r="M13" s="149">
        <v>0</v>
      </c>
      <c r="N13" s="149">
        <v>0</v>
      </c>
      <c r="O13" s="150">
        <v>0</v>
      </c>
      <c r="P13" s="151">
        <v>0</v>
      </c>
      <c r="Q13" s="149">
        <v>0</v>
      </c>
      <c r="R13" s="149">
        <v>0</v>
      </c>
      <c r="S13" s="149">
        <v>0</v>
      </c>
      <c r="T13" s="150">
        <v>0</v>
      </c>
      <c r="U13" s="148" t="s">
        <v>250</v>
      </c>
      <c r="V13" s="149">
        <v>0</v>
      </c>
      <c r="W13" s="149">
        <v>0</v>
      </c>
      <c r="X13" s="149">
        <v>0</v>
      </c>
      <c r="Y13" s="152">
        <v>0</v>
      </c>
      <c r="Z13" s="153">
        <v>0</v>
      </c>
      <c r="AA13" s="154">
        <v>0</v>
      </c>
      <c r="AB13" s="154">
        <v>0</v>
      </c>
      <c r="AC13" s="154">
        <v>0</v>
      </c>
      <c r="AD13" s="152">
        <v>0</v>
      </c>
      <c r="AE13" s="148" t="s">
        <v>250</v>
      </c>
      <c r="AF13" s="154">
        <v>0</v>
      </c>
      <c r="AG13" s="154">
        <v>0</v>
      </c>
      <c r="AH13" s="154">
        <v>0</v>
      </c>
      <c r="AI13" s="152">
        <v>0</v>
      </c>
      <c r="AJ13" s="153">
        <v>0</v>
      </c>
      <c r="AK13" s="154">
        <v>0</v>
      </c>
      <c r="AL13" s="154">
        <v>0</v>
      </c>
      <c r="AM13" s="154">
        <v>0</v>
      </c>
      <c r="AN13" s="152">
        <v>0</v>
      </c>
      <c r="AO13" s="148" t="s">
        <v>250</v>
      </c>
      <c r="AP13" s="154">
        <v>0</v>
      </c>
      <c r="AQ13" s="154">
        <v>0</v>
      </c>
      <c r="AR13" s="154">
        <v>0</v>
      </c>
      <c r="AS13" s="152">
        <v>0</v>
      </c>
      <c r="AT13" s="153">
        <v>0</v>
      </c>
      <c r="AU13" s="154">
        <v>0</v>
      </c>
      <c r="AV13" s="154">
        <v>0</v>
      </c>
      <c r="AW13" s="154">
        <v>0</v>
      </c>
      <c r="AX13" s="152">
        <v>0</v>
      </c>
      <c r="AY13" s="148" t="s">
        <v>250</v>
      </c>
      <c r="AZ13" s="154">
        <v>0</v>
      </c>
      <c r="BA13" s="154">
        <v>0</v>
      </c>
      <c r="BB13" s="152">
        <v>0</v>
      </c>
      <c r="BC13" s="153">
        <v>0</v>
      </c>
      <c r="BD13" s="154">
        <v>0</v>
      </c>
      <c r="BE13" s="154">
        <v>0</v>
      </c>
      <c r="BF13" s="152">
        <v>0</v>
      </c>
      <c r="BG13" s="148" t="s">
        <v>250</v>
      </c>
      <c r="BH13" s="154">
        <v>0</v>
      </c>
      <c r="BI13" s="154">
        <v>0</v>
      </c>
      <c r="BJ13" s="152">
        <v>0</v>
      </c>
      <c r="BK13" s="153">
        <v>0</v>
      </c>
      <c r="BL13" s="154">
        <v>0</v>
      </c>
      <c r="BM13" s="154">
        <v>0</v>
      </c>
      <c r="BN13" s="152">
        <v>0</v>
      </c>
    </row>
    <row r="14" spans="1:66" ht="33" customHeight="1">
      <c r="A14" s="148" t="s">
        <v>251</v>
      </c>
      <c r="B14" s="149">
        <v>0</v>
      </c>
      <c r="C14" s="149">
        <v>0</v>
      </c>
      <c r="D14" s="149">
        <v>0</v>
      </c>
      <c r="E14" s="150">
        <v>0</v>
      </c>
      <c r="F14" s="151">
        <v>0</v>
      </c>
      <c r="G14" s="149">
        <v>0</v>
      </c>
      <c r="H14" s="149">
        <v>0</v>
      </c>
      <c r="I14" s="149">
        <v>0</v>
      </c>
      <c r="J14" s="150">
        <v>0</v>
      </c>
      <c r="K14" s="148" t="s">
        <v>251</v>
      </c>
      <c r="L14" s="149">
        <v>0</v>
      </c>
      <c r="M14" s="149">
        <v>0</v>
      </c>
      <c r="N14" s="149">
        <v>0</v>
      </c>
      <c r="O14" s="150">
        <v>0</v>
      </c>
      <c r="P14" s="151">
        <v>0</v>
      </c>
      <c r="Q14" s="149">
        <v>0</v>
      </c>
      <c r="R14" s="149">
        <v>0</v>
      </c>
      <c r="S14" s="149">
        <v>0</v>
      </c>
      <c r="T14" s="150">
        <v>0</v>
      </c>
      <c r="U14" s="148" t="s">
        <v>251</v>
      </c>
      <c r="V14" s="149">
        <v>0</v>
      </c>
      <c r="W14" s="149">
        <v>0</v>
      </c>
      <c r="X14" s="149">
        <v>0</v>
      </c>
      <c r="Y14" s="152">
        <v>0</v>
      </c>
      <c r="Z14" s="153">
        <v>0</v>
      </c>
      <c r="AA14" s="154">
        <v>0</v>
      </c>
      <c r="AB14" s="154">
        <v>0</v>
      </c>
      <c r="AC14" s="154">
        <v>0</v>
      </c>
      <c r="AD14" s="152">
        <v>0</v>
      </c>
      <c r="AE14" s="148" t="s">
        <v>251</v>
      </c>
      <c r="AF14" s="154">
        <v>0</v>
      </c>
      <c r="AG14" s="154">
        <v>0</v>
      </c>
      <c r="AH14" s="154">
        <v>0</v>
      </c>
      <c r="AI14" s="152">
        <v>0</v>
      </c>
      <c r="AJ14" s="153">
        <v>0</v>
      </c>
      <c r="AK14" s="154">
        <v>0</v>
      </c>
      <c r="AL14" s="154">
        <v>0</v>
      </c>
      <c r="AM14" s="154">
        <v>0</v>
      </c>
      <c r="AN14" s="152">
        <v>0</v>
      </c>
      <c r="AO14" s="148" t="s">
        <v>251</v>
      </c>
      <c r="AP14" s="154">
        <v>0</v>
      </c>
      <c r="AQ14" s="154">
        <v>0</v>
      </c>
      <c r="AR14" s="154">
        <v>0</v>
      </c>
      <c r="AS14" s="152">
        <v>0</v>
      </c>
      <c r="AT14" s="153">
        <v>0</v>
      </c>
      <c r="AU14" s="154">
        <v>0</v>
      </c>
      <c r="AV14" s="154">
        <v>0</v>
      </c>
      <c r="AW14" s="154">
        <v>0</v>
      </c>
      <c r="AX14" s="152">
        <v>0</v>
      </c>
      <c r="AY14" s="148" t="s">
        <v>251</v>
      </c>
      <c r="AZ14" s="154">
        <v>0</v>
      </c>
      <c r="BA14" s="154">
        <v>0</v>
      </c>
      <c r="BB14" s="152">
        <v>0</v>
      </c>
      <c r="BC14" s="153">
        <v>0</v>
      </c>
      <c r="BD14" s="154">
        <v>0</v>
      </c>
      <c r="BE14" s="154">
        <v>0</v>
      </c>
      <c r="BF14" s="152">
        <v>0</v>
      </c>
      <c r="BG14" s="148" t="s">
        <v>251</v>
      </c>
      <c r="BH14" s="154">
        <v>0</v>
      </c>
      <c r="BI14" s="154">
        <v>0</v>
      </c>
      <c r="BJ14" s="152">
        <v>0</v>
      </c>
      <c r="BK14" s="153">
        <v>0</v>
      </c>
      <c r="BL14" s="154">
        <v>0</v>
      </c>
      <c r="BM14" s="154">
        <v>0</v>
      </c>
      <c r="BN14" s="152">
        <v>0</v>
      </c>
    </row>
    <row r="15" spans="1:66" s="10" customFormat="1" ht="33" customHeight="1">
      <c r="A15" s="141" t="s">
        <v>252</v>
      </c>
      <c r="B15" s="142">
        <v>3784745000</v>
      </c>
      <c r="C15" s="142">
        <v>0</v>
      </c>
      <c r="D15" s="142">
        <v>0</v>
      </c>
      <c r="E15" s="143">
        <v>0</v>
      </c>
      <c r="F15" s="144">
        <v>0</v>
      </c>
      <c r="G15" s="142">
        <v>0</v>
      </c>
      <c r="H15" s="142">
        <v>0</v>
      </c>
      <c r="I15" s="142">
        <v>0</v>
      </c>
      <c r="J15" s="143">
        <v>0</v>
      </c>
      <c r="K15" s="141" t="s">
        <v>252</v>
      </c>
      <c r="L15" s="142">
        <v>63796587</v>
      </c>
      <c r="M15" s="142">
        <v>0</v>
      </c>
      <c r="N15" s="142">
        <v>0</v>
      </c>
      <c r="O15" s="143">
        <v>11398210</v>
      </c>
      <c r="P15" s="144">
        <v>0</v>
      </c>
      <c r="Q15" s="142">
        <v>0</v>
      </c>
      <c r="R15" s="142">
        <v>2243291</v>
      </c>
      <c r="S15" s="142">
        <v>0</v>
      </c>
      <c r="T15" s="143">
        <v>240075926</v>
      </c>
      <c r="U15" s="141" t="s">
        <v>252</v>
      </c>
      <c r="V15" s="142">
        <v>151918594</v>
      </c>
      <c r="W15" s="142">
        <v>0</v>
      </c>
      <c r="X15" s="142">
        <v>0</v>
      </c>
      <c r="Y15" s="145">
        <v>0</v>
      </c>
      <c r="Z15" s="146">
        <v>77631605</v>
      </c>
      <c r="AA15" s="147">
        <v>0</v>
      </c>
      <c r="AB15" s="147">
        <v>0</v>
      </c>
      <c r="AC15" s="147">
        <v>253025657</v>
      </c>
      <c r="AD15" s="145">
        <v>150317285</v>
      </c>
      <c r="AE15" s="141" t="s">
        <v>252</v>
      </c>
      <c r="AF15" s="147">
        <v>299735649.24</v>
      </c>
      <c r="AG15" s="147">
        <v>233061529</v>
      </c>
      <c r="AH15" s="147">
        <v>0</v>
      </c>
      <c r="AI15" s="145">
        <v>112988442</v>
      </c>
      <c r="AJ15" s="146">
        <v>22384426</v>
      </c>
      <c r="AK15" s="147">
        <v>226036813</v>
      </c>
      <c r="AL15" s="147">
        <v>0</v>
      </c>
      <c r="AM15" s="147">
        <v>0</v>
      </c>
      <c r="AN15" s="145">
        <v>0</v>
      </c>
      <c r="AO15" s="141" t="s">
        <v>252</v>
      </c>
      <c r="AP15" s="147">
        <v>0</v>
      </c>
      <c r="AQ15" s="147">
        <v>0</v>
      </c>
      <c r="AR15" s="147">
        <v>0</v>
      </c>
      <c r="AS15" s="145">
        <v>0</v>
      </c>
      <c r="AT15" s="146">
        <v>0</v>
      </c>
      <c r="AU15" s="147">
        <v>29946833</v>
      </c>
      <c r="AV15" s="147">
        <v>110942602</v>
      </c>
      <c r="AW15" s="147">
        <v>107604041</v>
      </c>
      <c r="AX15" s="145">
        <v>71846823</v>
      </c>
      <c r="AY15" s="141" t="s">
        <v>252</v>
      </c>
      <c r="AZ15" s="147">
        <v>88453352</v>
      </c>
      <c r="BA15" s="147">
        <v>98307183</v>
      </c>
      <c r="BB15" s="145">
        <v>537920086</v>
      </c>
      <c r="BC15" s="146">
        <v>214924666</v>
      </c>
      <c r="BD15" s="147">
        <v>215160909</v>
      </c>
      <c r="BE15" s="147">
        <v>19490825</v>
      </c>
      <c r="BF15" s="145">
        <v>19521360</v>
      </c>
      <c r="BG15" s="141" t="s">
        <v>252</v>
      </c>
      <c r="BH15" s="147">
        <v>118180036</v>
      </c>
      <c r="BI15" s="147">
        <v>0</v>
      </c>
      <c r="BJ15" s="145">
        <v>3476912730.24</v>
      </c>
      <c r="BK15" s="146">
        <v>0</v>
      </c>
      <c r="BL15" s="147">
        <v>3476912730.24</v>
      </c>
      <c r="BM15" s="147">
        <v>-307832269.76</v>
      </c>
      <c r="BN15" s="145">
        <v>8.13</v>
      </c>
    </row>
    <row r="16" spans="1:66" s="10" customFormat="1" ht="33" customHeight="1">
      <c r="A16" s="141" t="s">
        <v>253</v>
      </c>
      <c r="B16" s="142">
        <v>8661009000</v>
      </c>
      <c r="C16" s="142">
        <v>1440873944</v>
      </c>
      <c r="D16" s="142">
        <v>329192478</v>
      </c>
      <c r="E16" s="143">
        <v>378066702</v>
      </c>
      <c r="F16" s="144">
        <v>772431669.88</v>
      </c>
      <c r="G16" s="142">
        <v>1395103328.75</v>
      </c>
      <c r="H16" s="142">
        <v>868978683</v>
      </c>
      <c r="I16" s="142">
        <v>240485643</v>
      </c>
      <c r="J16" s="143">
        <v>387114148</v>
      </c>
      <c r="K16" s="141" t="s">
        <v>253</v>
      </c>
      <c r="L16" s="142">
        <v>191548990</v>
      </c>
      <c r="M16" s="142">
        <v>197708596.3</v>
      </c>
      <c r="N16" s="142">
        <v>20800954</v>
      </c>
      <c r="O16" s="143">
        <v>172842103</v>
      </c>
      <c r="P16" s="144">
        <v>407749037</v>
      </c>
      <c r="Q16" s="142">
        <v>178184047.2</v>
      </c>
      <c r="R16" s="142">
        <v>183152107</v>
      </c>
      <c r="S16" s="142">
        <v>113127488</v>
      </c>
      <c r="T16" s="143">
        <v>24229499</v>
      </c>
      <c r="U16" s="141" t="s">
        <v>253</v>
      </c>
      <c r="V16" s="142">
        <v>0</v>
      </c>
      <c r="W16" s="142">
        <v>90492355</v>
      </c>
      <c r="X16" s="142">
        <v>84441577</v>
      </c>
      <c r="Y16" s="145">
        <v>23602797</v>
      </c>
      <c r="Z16" s="146">
        <v>166190618</v>
      </c>
      <c r="AA16" s="147">
        <v>385034649</v>
      </c>
      <c r="AB16" s="147">
        <v>126089742.7</v>
      </c>
      <c r="AC16" s="147">
        <v>0</v>
      </c>
      <c r="AD16" s="145">
        <v>1428455</v>
      </c>
      <c r="AE16" s="141" t="s">
        <v>253</v>
      </c>
      <c r="AF16" s="147">
        <v>0</v>
      </c>
      <c r="AG16" s="147">
        <v>7514693</v>
      </c>
      <c r="AH16" s="147">
        <v>141259695</v>
      </c>
      <c r="AI16" s="145">
        <v>28190941</v>
      </c>
      <c r="AJ16" s="146">
        <v>38892749</v>
      </c>
      <c r="AK16" s="147">
        <v>0</v>
      </c>
      <c r="AL16" s="147">
        <v>416084175</v>
      </c>
      <c r="AM16" s="147">
        <v>245458517.69</v>
      </c>
      <c r="AN16" s="145">
        <v>243502736</v>
      </c>
      <c r="AO16" s="141" t="s">
        <v>253</v>
      </c>
      <c r="AP16" s="147">
        <v>87360867</v>
      </c>
      <c r="AQ16" s="147">
        <v>234256210</v>
      </c>
      <c r="AR16" s="147">
        <v>227522409</v>
      </c>
      <c r="AS16" s="145">
        <v>129036080</v>
      </c>
      <c r="AT16" s="146">
        <v>507074019.42</v>
      </c>
      <c r="AU16" s="147">
        <v>3659684</v>
      </c>
      <c r="AV16" s="147">
        <v>49180380</v>
      </c>
      <c r="AW16" s="147">
        <v>0</v>
      </c>
      <c r="AX16" s="145">
        <v>38857811</v>
      </c>
      <c r="AY16" s="141" t="s">
        <v>253</v>
      </c>
      <c r="AZ16" s="147">
        <v>0</v>
      </c>
      <c r="BA16" s="147">
        <v>0</v>
      </c>
      <c r="BB16" s="145">
        <v>0</v>
      </c>
      <c r="BC16" s="146">
        <v>4694244</v>
      </c>
      <c r="BD16" s="147">
        <v>0</v>
      </c>
      <c r="BE16" s="147">
        <v>0</v>
      </c>
      <c r="BF16" s="145">
        <v>0</v>
      </c>
      <c r="BG16" s="141" t="s">
        <v>253</v>
      </c>
      <c r="BH16" s="147">
        <v>0</v>
      </c>
      <c r="BI16" s="147">
        <v>6212184</v>
      </c>
      <c r="BJ16" s="145">
        <v>10587627006.94</v>
      </c>
      <c r="BK16" s="146">
        <v>0</v>
      </c>
      <c r="BL16" s="147">
        <v>10587627006.94</v>
      </c>
      <c r="BM16" s="147">
        <v>1926618006.94</v>
      </c>
      <c r="BN16" s="145">
        <v>22.24</v>
      </c>
    </row>
    <row r="17" spans="1:66" ht="33" customHeight="1">
      <c r="A17" s="148" t="s">
        <v>254</v>
      </c>
      <c r="B17" s="149">
        <v>5012722000</v>
      </c>
      <c r="C17" s="149">
        <v>741148243</v>
      </c>
      <c r="D17" s="149">
        <v>241691270</v>
      </c>
      <c r="E17" s="150">
        <v>378066702</v>
      </c>
      <c r="F17" s="151">
        <v>306388632</v>
      </c>
      <c r="G17" s="149">
        <v>555713471</v>
      </c>
      <c r="H17" s="149">
        <v>384423558</v>
      </c>
      <c r="I17" s="149">
        <v>240485643</v>
      </c>
      <c r="J17" s="150">
        <v>38465971</v>
      </c>
      <c r="K17" s="148" t="s">
        <v>254</v>
      </c>
      <c r="L17" s="149">
        <v>191548990</v>
      </c>
      <c r="M17" s="149">
        <v>106380921</v>
      </c>
      <c r="N17" s="149">
        <v>20800954</v>
      </c>
      <c r="O17" s="150">
        <v>172842103</v>
      </c>
      <c r="P17" s="151">
        <v>123686622</v>
      </c>
      <c r="Q17" s="149">
        <v>78303128</v>
      </c>
      <c r="R17" s="149">
        <v>111018598</v>
      </c>
      <c r="S17" s="149">
        <v>8644044</v>
      </c>
      <c r="T17" s="150">
        <v>15107725</v>
      </c>
      <c r="U17" s="148" t="s">
        <v>254</v>
      </c>
      <c r="V17" s="149">
        <v>0</v>
      </c>
      <c r="W17" s="149">
        <v>5433819</v>
      </c>
      <c r="X17" s="149">
        <v>42980911</v>
      </c>
      <c r="Y17" s="152">
        <v>575431</v>
      </c>
      <c r="Z17" s="153">
        <v>166190618</v>
      </c>
      <c r="AA17" s="154">
        <v>155966998</v>
      </c>
      <c r="AB17" s="154">
        <v>9364664</v>
      </c>
      <c r="AC17" s="154">
        <v>0</v>
      </c>
      <c r="AD17" s="152">
        <v>1428455</v>
      </c>
      <c r="AE17" s="148" t="s">
        <v>254</v>
      </c>
      <c r="AF17" s="154">
        <v>0</v>
      </c>
      <c r="AG17" s="154">
        <v>0</v>
      </c>
      <c r="AH17" s="154">
        <v>34862340</v>
      </c>
      <c r="AI17" s="152">
        <v>28190941</v>
      </c>
      <c r="AJ17" s="153">
        <v>38892749</v>
      </c>
      <c r="AK17" s="154">
        <v>0</v>
      </c>
      <c r="AL17" s="154">
        <v>186358866</v>
      </c>
      <c r="AM17" s="154">
        <v>115775990</v>
      </c>
      <c r="AN17" s="152">
        <v>80906278</v>
      </c>
      <c r="AO17" s="148" t="s">
        <v>254</v>
      </c>
      <c r="AP17" s="154">
        <v>87360867</v>
      </c>
      <c r="AQ17" s="154">
        <v>73454982</v>
      </c>
      <c r="AR17" s="154">
        <v>83370901</v>
      </c>
      <c r="AS17" s="152">
        <v>24923342</v>
      </c>
      <c r="AT17" s="153">
        <v>186924394</v>
      </c>
      <c r="AU17" s="154">
        <v>3659684</v>
      </c>
      <c r="AV17" s="154">
        <v>49180380</v>
      </c>
      <c r="AW17" s="154">
        <v>0</v>
      </c>
      <c r="AX17" s="152">
        <v>38857811</v>
      </c>
      <c r="AY17" s="148" t="s">
        <v>254</v>
      </c>
      <c r="AZ17" s="154">
        <v>0</v>
      </c>
      <c r="BA17" s="154">
        <v>0</v>
      </c>
      <c r="BB17" s="152">
        <v>0</v>
      </c>
      <c r="BC17" s="153">
        <v>4694244</v>
      </c>
      <c r="BD17" s="154">
        <v>0</v>
      </c>
      <c r="BE17" s="154">
        <v>0</v>
      </c>
      <c r="BF17" s="152">
        <v>0</v>
      </c>
      <c r="BG17" s="148" t="s">
        <v>254</v>
      </c>
      <c r="BH17" s="154">
        <v>0</v>
      </c>
      <c r="BI17" s="154">
        <v>6212184</v>
      </c>
      <c r="BJ17" s="152">
        <v>5140283424</v>
      </c>
      <c r="BK17" s="153">
        <v>0</v>
      </c>
      <c r="BL17" s="154">
        <v>5140283424</v>
      </c>
      <c r="BM17" s="154">
        <v>127561424</v>
      </c>
      <c r="BN17" s="152">
        <v>2.54</v>
      </c>
    </row>
    <row r="18" spans="1:66" ht="33" customHeight="1">
      <c r="A18" s="148" t="s">
        <v>255</v>
      </c>
      <c r="B18" s="149">
        <v>3648287000</v>
      </c>
      <c r="C18" s="149">
        <v>699725701</v>
      </c>
      <c r="D18" s="149">
        <v>87501208</v>
      </c>
      <c r="E18" s="150">
        <v>0</v>
      </c>
      <c r="F18" s="151">
        <v>466043037.88</v>
      </c>
      <c r="G18" s="149">
        <v>839389857.75</v>
      </c>
      <c r="H18" s="149">
        <v>484555125</v>
      </c>
      <c r="I18" s="149">
        <v>0</v>
      </c>
      <c r="J18" s="150">
        <v>348648177</v>
      </c>
      <c r="K18" s="148" t="s">
        <v>255</v>
      </c>
      <c r="L18" s="149">
        <v>0</v>
      </c>
      <c r="M18" s="149">
        <v>91327675.3</v>
      </c>
      <c r="N18" s="149">
        <v>0</v>
      </c>
      <c r="O18" s="150">
        <v>0</v>
      </c>
      <c r="P18" s="151">
        <v>284062415</v>
      </c>
      <c r="Q18" s="149">
        <v>99880919.2</v>
      </c>
      <c r="R18" s="149">
        <v>72133509</v>
      </c>
      <c r="S18" s="149">
        <v>104483444</v>
      </c>
      <c r="T18" s="150">
        <v>9121774</v>
      </c>
      <c r="U18" s="148" t="s">
        <v>255</v>
      </c>
      <c r="V18" s="149">
        <v>0</v>
      </c>
      <c r="W18" s="149">
        <v>85058536</v>
      </c>
      <c r="X18" s="149">
        <v>41460666</v>
      </c>
      <c r="Y18" s="152">
        <v>23027366</v>
      </c>
      <c r="Z18" s="153">
        <v>0</v>
      </c>
      <c r="AA18" s="154">
        <v>229067651</v>
      </c>
      <c r="AB18" s="154">
        <v>116725078.7</v>
      </c>
      <c r="AC18" s="154">
        <v>0</v>
      </c>
      <c r="AD18" s="152">
        <v>0</v>
      </c>
      <c r="AE18" s="148" t="s">
        <v>255</v>
      </c>
      <c r="AF18" s="154">
        <v>0</v>
      </c>
      <c r="AG18" s="154">
        <v>7514693</v>
      </c>
      <c r="AH18" s="154">
        <v>106397355</v>
      </c>
      <c r="AI18" s="152">
        <v>0</v>
      </c>
      <c r="AJ18" s="153">
        <v>0</v>
      </c>
      <c r="AK18" s="154">
        <v>0</v>
      </c>
      <c r="AL18" s="154">
        <v>229725309</v>
      </c>
      <c r="AM18" s="154">
        <v>129682527.69</v>
      </c>
      <c r="AN18" s="152">
        <v>162596458</v>
      </c>
      <c r="AO18" s="148" t="s">
        <v>255</v>
      </c>
      <c r="AP18" s="154">
        <v>0</v>
      </c>
      <c r="AQ18" s="154">
        <v>160801228</v>
      </c>
      <c r="AR18" s="154">
        <v>144151508</v>
      </c>
      <c r="AS18" s="152">
        <v>104112738</v>
      </c>
      <c r="AT18" s="153">
        <v>320149625.42</v>
      </c>
      <c r="AU18" s="154">
        <v>0</v>
      </c>
      <c r="AV18" s="154">
        <v>0</v>
      </c>
      <c r="AW18" s="154">
        <v>0</v>
      </c>
      <c r="AX18" s="152">
        <v>0</v>
      </c>
      <c r="AY18" s="148" t="s">
        <v>255</v>
      </c>
      <c r="AZ18" s="154">
        <v>0</v>
      </c>
      <c r="BA18" s="154">
        <v>0</v>
      </c>
      <c r="BB18" s="152">
        <v>0</v>
      </c>
      <c r="BC18" s="153">
        <v>0</v>
      </c>
      <c r="BD18" s="154">
        <v>0</v>
      </c>
      <c r="BE18" s="154">
        <v>0</v>
      </c>
      <c r="BF18" s="152">
        <v>0</v>
      </c>
      <c r="BG18" s="148" t="s">
        <v>255</v>
      </c>
      <c r="BH18" s="154">
        <v>0</v>
      </c>
      <c r="BI18" s="154">
        <v>0</v>
      </c>
      <c r="BJ18" s="152">
        <v>5447343582.94</v>
      </c>
      <c r="BK18" s="153">
        <v>0</v>
      </c>
      <c r="BL18" s="154">
        <v>5447343582.94</v>
      </c>
      <c r="BM18" s="154">
        <v>1799056582.94</v>
      </c>
      <c r="BN18" s="152">
        <v>49.31</v>
      </c>
    </row>
    <row r="19" spans="1:66" s="10" customFormat="1" ht="33" customHeight="1">
      <c r="A19" s="141" t="s">
        <v>256</v>
      </c>
      <c r="B19" s="142">
        <v>8661009000</v>
      </c>
      <c r="C19" s="142">
        <v>375131000</v>
      </c>
      <c r="D19" s="142">
        <v>68055000</v>
      </c>
      <c r="E19" s="143">
        <v>167188726</v>
      </c>
      <c r="F19" s="144">
        <v>677780000</v>
      </c>
      <c r="G19" s="142">
        <v>1395103328.75</v>
      </c>
      <c r="H19" s="142">
        <v>476520000</v>
      </c>
      <c r="I19" s="142">
        <v>136266561</v>
      </c>
      <c r="J19" s="143">
        <v>366027000</v>
      </c>
      <c r="K19" s="141" t="s">
        <v>256</v>
      </c>
      <c r="L19" s="142">
        <v>191548990</v>
      </c>
      <c r="M19" s="142">
        <v>194420000</v>
      </c>
      <c r="N19" s="142">
        <v>20800954</v>
      </c>
      <c r="O19" s="143">
        <v>51743149</v>
      </c>
      <c r="P19" s="144">
        <v>278203000</v>
      </c>
      <c r="Q19" s="142">
        <v>158983000</v>
      </c>
      <c r="R19" s="142">
        <v>183152107</v>
      </c>
      <c r="S19" s="142">
        <v>110843000</v>
      </c>
      <c r="T19" s="143">
        <v>13087378</v>
      </c>
      <c r="U19" s="141" t="s">
        <v>256</v>
      </c>
      <c r="V19" s="142">
        <v>0</v>
      </c>
      <c r="W19" s="142">
        <v>7542355</v>
      </c>
      <c r="X19" s="142">
        <v>84441577</v>
      </c>
      <c r="Y19" s="145">
        <v>23602797</v>
      </c>
      <c r="Z19" s="146">
        <v>166190618</v>
      </c>
      <c r="AA19" s="147">
        <v>177890000</v>
      </c>
      <c r="AB19" s="147">
        <v>126089742.7</v>
      </c>
      <c r="AC19" s="147">
        <v>0</v>
      </c>
      <c r="AD19" s="145">
        <v>76839</v>
      </c>
      <c r="AE19" s="141" t="s">
        <v>256</v>
      </c>
      <c r="AF19" s="147">
        <v>0</v>
      </c>
      <c r="AG19" s="147">
        <v>7514693</v>
      </c>
      <c r="AH19" s="147">
        <v>104314000</v>
      </c>
      <c r="AI19" s="145">
        <v>28190941</v>
      </c>
      <c r="AJ19" s="146">
        <v>38892749</v>
      </c>
      <c r="AK19" s="147">
        <v>0</v>
      </c>
      <c r="AL19" s="147">
        <v>378138000</v>
      </c>
      <c r="AM19" s="147">
        <v>187906000</v>
      </c>
      <c r="AN19" s="145">
        <v>243502736</v>
      </c>
      <c r="AO19" s="141" t="s">
        <v>256</v>
      </c>
      <c r="AP19" s="147">
        <v>76645549</v>
      </c>
      <c r="AQ19" s="147">
        <v>234256210</v>
      </c>
      <c r="AR19" s="147">
        <v>105065000</v>
      </c>
      <c r="AS19" s="145">
        <v>129036080</v>
      </c>
      <c r="AT19" s="146">
        <v>371251000</v>
      </c>
      <c r="AU19" s="147">
        <v>3659684</v>
      </c>
      <c r="AV19" s="147">
        <v>49180380</v>
      </c>
      <c r="AW19" s="147">
        <v>0</v>
      </c>
      <c r="AX19" s="145">
        <v>38857811</v>
      </c>
      <c r="AY19" s="141" t="s">
        <v>256</v>
      </c>
      <c r="AZ19" s="147">
        <v>0</v>
      </c>
      <c r="BA19" s="147">
        <v>0</v>
      </c>
      <c r="BB19" s="145">
        <v>0</v>
      </c>
      <c r="BC19" s="146">
        <v>4694244</v>
      </c>
      <c r="BD19" s="147">
        <v>0</v>
      </c>
      <c r="BE19" s="147">
        <v>0</v>
      </c>
      <c r="BF19" s="145">
        <v>0</v>
      </c>
      <c r="BG19" s="141" t="s">
        <v>256</v>
      </c>
      <c r="BH19" s="147">
        <v>0</v>
      </c>
      <c r="BI19" s="147">
        <v>962015</v>
      </c>
      <c r="BJ19" s="145">
        <v>7452754214.45</v>
      </c>
      <c r="BK19" s="146">
        <v>0</v>
      </c>
      <c r="BL19" s="147">
        <v>7452754214.45</v>
      </c>
      <c r="BM19" s="147">
        <v>-1208254785.55</v>
      </c>
      <c r="BN19" s="145">
        <v>13.95</v>
      </c>
    </row>
    <row r="20" spans="1:66" ht="33" customHeight="1">
      <c r="A20" s="148" t="s">
        <v>257</v>
      </c>
      <c r="B20" s="149">
        <v>1281237000</v>
      </c>
      <c r="C20" s="149">
        <v>0</v>
      </c>
      <c r="D20" s="149">
        <v>0</v>
      </c>
      <c r="E20" s="150">
        <v>167188726</v>
      </c>
      <c r="F20" s="151">
        <v>0</v>
      </c>
      <c r="G20" s="149">
        <v>0</v>
      </c>
      <c r="H20" s="149">
        <v>0</v>
      </c>
      <c r="I20" s="149">
        <v>136266561</v>
      </c>
      <c r="J20" s="150">
        <v>0</v>
      </c>
      <c r="K20" s="148" t="s">
        <v>257</v>
      </c>
      <c r="L20" s="149">
        <v>191548990</v>
      </c>
      <c r="M20" s="149">
        <v>0</v>
      </c>
      <c r="N20" s="149">
        <v>0</v>
      </c>
      <c r="O20" s="150">
        <v>22247149</v>
      </c>
      <c r="P20" s="151">
        <v>0</v>
      </c>
      <c r="Q20" s="149">
        <v>0</v>
      </c>
      <c r="R20" s="149">
        <v>1543449</v>
      </c>
      <c r="S20" s="149">
        <v>0</v>
      </c>
      <c r="T20" s="150">
        <v>4306378</v>
      </c>
      <c r="U20" s="148" t="s">
        <v>257</v>
      </c>
      <c r="V20" s="149">
        <v>0</v>
      </c>
      <c r="W20" s="149">
        <v>0</v>
      </c>
      <c r="X20" s="149">
        <v>0</v>
      </c>
      <c r="Y20" s="152">
        <v>0</v>
      </c>
      <c r="Z20" s="153">
        <v>166190618</v>
      </c>
      <c r="AA20" s="154">
        <v>0</v>
      </c>
      <c r="AB20" s="154">
        <v>0</v>
      </c>
      <c r="AC20" s="154">
        <v>0</v>
      </c>
      <c r="AD20" s="152">
        <v>76839</v>
      </c>
      <c r="AE20" s="148" t="s">
        <v>257</v>
      </c>
      <c r="AF20" s="154">
        <v>0</v>
      </c>
      <c r="AG20" s="154">
        <v>5790517</v>
      </c>
      <c r="AH20" s="154">
        <v>0</v>
      </c>
      <c r="AI20" s="152">
        <v>28190941</v>
      </c>
      <c r="AJ20" s="153">
        <v>38892749</v>
      </c>
      <c r="AK20" s="154">
        <v>0</v>
      </c>
      <c r="AL20" s="154">
        <v>0</v>
      </c>
      <c r="AM20" s="154">
        <v>0</v>
      </c>
      <c r="AN20" s="152">
        <v>0</v>
      </c>
      <c r="AO20" s="148" t="s">
        <v>257</v>
      </c>
      <c r="AP20" s="154">
        <v>76645549</v>
      </c>
      <c r="AQ20" s="154">
        <v>0</v>
      </c>
      <c r="AR20" s="154">
        <v>0</v>
      </c>
      <c r="AS20" s="152">
        <v>0</v>
      </c>
      <c r="AT20" s="153">
        <v>0</v>
      </c>
      <c r="AU20" s="154">
        <v>3659684</v>
      </c>
      <c r="AV20" s="154">
        <v>49180380</v>
      </c>
      <c r="AW20" s="154">
        <v>0</v>
      </c>
      <c r="AX20" s="152">
        <v>38857811</v>
      </c>
      <c r="AY20" s="148" t="s">
        <v>257</v>
      </c>
      <c r="AZ20" s="154">
        <v>0</v>
      </c>
      <c r="BA20" s="154">
        <v>0</v>
      </c>
      <c r="BB20" s="152">
        <v>0</v>
      </c>
      <c r="BC20" s="153">
        <v>4694244</v>
      </c>
      <c r="BD20" s="154">
        <v>0</v>
      </c>
      <c r="BE20" s="154">
        <v>0</v>
      </c>
      <c r="BF20" s="152">
        <v>0</v>
      </c>
      <c r="BG20" s="148" t="s">
        <v>257</v>
      </c>
      <c r="BH20" s="154">
        <v>0</v>
      </c>
      <c r="BI20" s="154">
        <v>962015</v>
      </c>
      <c r="BJ20" s="152">
        <v>936242600</v>
      </c>
      <c r="BK20" s="153">
        <v>0</v>
      </c>
      <c r="BL20" s="154">
        <v>936242600</v>
      </c>
      <c r="BM20" s="154">
        <v>-344994400</v>
      </c>
      <c r="BN20" s="152">
        <v>26.93</v>
      </c>
    </row>
    <row r="21" spans="1:66" ht="33" customHeight="1">
      <c r="A21" s="148" t="s">
        <v>258</v>
      </c>
      <c r="B21" s="149">
        <v>6997605000</v>
      </c>
      <c r="C21" s="149">
        <v>375131000</v>
      </c>
      <c r="D21" s="149">
        <v>68055000</v>
      </c>
      <c r="E21" s="150">
        <v>0</v>
      </c>
      <c r="F21" s="151">
        <v>677780000</v>
      </c>
      <c r="G21" s="149">
        <v>1395103328.75</v>
      </c>
      <c r="H21" s="149">
        <v>476520000</v>
      </c>
      <c r="I21" s="149">
        <v>0</v>
      </c>
      <c r="J21" s="150">
        <v>366027000</v>
      </c>
      <c r="K21" s="148" t="s">
        <v>258</v>
      </c>
      <c r="L21" s="149">
        <v>0</v>
      </c>
      <c r="M21" s="149">
        <v>194420000</v>
      </c>
      <c r="N21" s="149">
        <v>20800954</v>
      </c>
      <c r="O21" s="150">
        <v>29496000</v>
      </c>
      <c r="P21" s="151">
        <v>278203000</v>
      </c>
      <c r="Q21" s="149">
        <v>158983000</v>
      </c>
      <c r="R21" s="149">
        <v>0</v>
      </c>
      <c r="S21" s="149">
        <v>110843000</v>
      </c>
      <c r="T21" s="150">
        <v>0</v>
      </c>
      <c r="U21" s="148" t="s">
        <v>258</v>
      </c>
      <c r="V21" s="149">
        <v>0</v>
      </c>
      <c r="W21" s="149">
        <v>7542355</v>
      </c>
      <c r="X21" s="149">
        <v>84441577</v>
      </c>
      <c r="Y21" s="152">
        <v>23602797</v>
      </c>
      <c r="Z21" s="153">
        <v>0</v>
      </c>
      <c r="AA21" s="154">
        <v>177890000</v>
      </c>
      <c r="AB21" s="154">
        <v>126089742.7</v>
      </c>
      <c r="AC21" s="154">
        <v>0</v>
      </c>
      <c r="AD21" s="152">
        <v>0</v>
      </c>
      <c r="AE21" s="148" t="s">
        <v>258</v>
      </c>
      <c r="AF21" s="154">
        <v>0</v>
      </c>
      <c r="AG21" s="154">
        <v>1724176</v>
      </c>
      <c r="AH21" s="154">
        <v>104314000</v>
      </c>
      <c r="AI21" s="152">
        <v>0</v>
      </c>
      <c r="AJ21" s="153">
        <v>0</v>
      </c>
      <c r="AK21" s="154">
        <v>0</v>
      </c>
      <c r="AL21" s="154">
        <v>378138000</v>
      </c>
      <c r="AM21" s="154">
        <v>187906000</v>
      </c>
      <c r="AN21" s="152">
        <v>243502736</v>
      </c>
      <c r="AO21" s="148" t="s">
        <v>258</v>
      </c>
      <c r="AP21" s="154">
        <v>0</v>
      </c>
      <c r="AQ21" s="154">
        <v>232727000</v>
      </c>
      <c r="AR21" s="154">
        <v>105065000</v>
      </c>
      <c r="AS21" s="152">
        <v>129036080</v>
      </c>
      <c r="AT21" s="153">
        <v>371251000</v>
      </c>
      <c r="AU21" s="154">
        <v>0</v>
      </c>
      <c r="AV21" s="154">
        <v>0</v>
      </c>
      <c r="AW21" s="154">
        <v>0</v>
      </c>
      <c r="AX21" s="152">
        <v>0</v>
      </c>
      <c r="AY21" s="148" t="s">
        <v>258</v>
      </c>
      <c r="AZ21" s="154">
        <v>0</v>
      </c>
      <c r="BA21" s="154">
        <v>0</v>
      </c>
      <c r="BB21" s="152">
        <v>0</v>
      </c>
      <c r="BC21" s="153">
        <v>0</v>
      </c>
      <c r="BD21" s="154">
        <v>0</v>
      </c>
      <c r="BE21" s="154">
        <v>0</v>
      </c>
      <c r="BF21" s="152">
        <v>0</v>
      </c>
      <c r="BG21" s="148" t="s">
        <v>258</v>
      </c>
      <c r="BH21" s="154">
        <v>0</v>
      </c>
      <c r="BI21" s="154">
        <v>0</v>
      </c>
      <c r="BJ21" s="152">
        <v>6324592746.45</v>
      </c>
      <c r="BK21" s="153">
        <v>0</v>
      </c>
      <c r="BL21" s="154">
        <v>6324592746.45</v>
      </c>
      <c r="BM21" s="154">
        <v>-673012253.55</v>
      </c>
      <c r="BN21" s="152">
        <v>9.62</v>
      </c>
    </row>
    <row r="22" spans="1:66" ht="33" customHeight="1">
      <c r="A22" s="148" t="s">
        <v>259</v>
      </c>
      <c r="B22" s="149">
        <v>382167000</v>
      </c>
      <c r="C22" s="149">
        <v>0</v>
      </c>
      <c r="D22" s="149">
        <v>0</v>
      </c>
      <c r="E22" s="150">
        <v>0</v>
      </c>
      <c r="F22" s="151">
        <v>0</v>
      </c>
      <c r="G22" s="149">
        <v>0</v>
      </c>
      <c r="H22" s="149">
        <v>0</v>
      </c>
      <c r="I22" s="149">
        <v>0</v>
      </c>
      <c r="J22" s="150">
        <v>0</v>
      </c>
      <c r="K22" s="148" t="s">
        <v>259</v>
      </c>
      <c r="L22" s="149">
        <v>0</v>
      </c>
      <c r="M22" s="149">
        <v>0</v>
      </c>
      <c r="N22" s="149">
        <v>0</v>
      </c>
      <c r="O22" s="150">
        <v>0</v>
      </c>
      <c r="P22" s="151">
        <v>0</v>
      </c>
      <c r="Q22" s="149">
        <v>0</v>
      </c>
      <c r="R22" s="149">
        <v>181608658</v>
      </c>
      <c r="S22" s="149">
        <v>0</v>
      </c>
      <c r="T22" s="150">
        <v>8781000</v>
      </c>
      <c r="U22" s="148" t="s">
        <v>259</v>
      </c>
      <c r="V22" s="149">
        <v>0</v>
      </c>
      <c r="W22" s="149">
        <v>0</v>
      </c>
      <c r="X22" s="149">
        <v>0</v>
      </c>
      <c r="Y22" s="152">
        <v>0</v>
      </c>
      <c r="Z22" s="153">
        <v>0</v>
      </c>
      <c r="AA22" s="154">
        <v>0</v>
      </c>
      <c r="AB22" s="154">
        <v>0</v>
      </c>
      <c r="AC22" s="154">
        <v>0</v>
      </c>
      <c r="AD22" s="152">
        <v>0</v>
      </c>
      <c r="AE22" s="148" t="s">
        <v>259</v>
      </c>
      <c r="AF22" s="154">
        <v>0</v>
      </c>
      <c r="AG22" s="154">
        <v>0</v>
      </c>
      <c r="AH22" s="154">
        <v>0</v>
      </c>
      <c r="AI22" s="152">
        <v>0</v>
      </c>
      <c r="AJ22" s="153">
        <v>0</v>
      </c>
      <c r="AK22" s="154">
        <v>0</v>
      </c>
      <c r="AL22" s="154">
        <v>0</v>
      </c>
      <c r="AM22" s="154">
        <v>0</v>
      </c>
      <c r="AN22" s="152">
        <v>0</v>
      </c>
      <c r="AO22" s="148" t="s">
        <v>259</v>
      </c>
      <c r="AP22" s="154">
        <v>0</v>
      </c>
      <c r="AQ22" s="154">
        <v>1529210</v>
      </c>
      <c r="AR22" s="154">
        <v>0</v>
      </c>
      <c r="AS22" s="152">
        <v>0</v>
      </c>
      <c r="AT22" s="153">
        <v>0</v>
      </c>
      <c r="AU22" s="154">
        <v>0</v>
      </c>
      <c r="AV22" s="154">
        <v>0</v>
      </c>
      <c r="AW22" s="154">
        <v>0</v>
      </c>
      <c r="AX22" s="152">
        <v>0</v>
      </c>
      <c r="AY22" s="148" t="s">
        <v>259</v>
      </c>
      <c r="AZ22" s="154">
        <v>0</v>
      </c>
      <c r="BA22" s="154">
        <v>0</v>
      </c>
      <c r="BB22" s="152">
        <v>0</v>
      </c>
      <c r="BC22" s="153">
        <v>0</v>
      </c>
      <c r="BD22" s="154">
        <v>0</v>
      </c>
      <c r="BE22" s="154">
        <v>0</v>
      </c>
      <c r="BF22" s="152">
        <v>0</v>
      </c>
      <c r="BG22" s="148" t="s">
        <v>259</v>
      </c>
      <c r="BH22" s="154">
        <v>0</v>
      </c>
      <c r="BI22" s="154">
        <v>0</v>
      </c>
      <c r="BJ22" s="152">
        <v>191918868</v>
      </c>
      <c r="BK22" s="153">
        <v>0</v>
      </c>
      <c r="BL22" s="154">
        <v>191918868</v>
      </c>
      <c r="BM22" s="154">
        <v>-190248132</v>
      </c>
      <c r="BN22" s="152">
        <v>49.78</v>
      </c>
    </row>
    <row r="23" spans="1:66" ht="33" customHeight="1">
      <c r="A23" s="148" t="s">
        <v>260</v>
      </c>
      <c r="B23" s="149">
        <v>0</v>
      </c>
      <c r="C23" s="149">
        <v>0</v>
      </c>
      <c r="D23" s="149">
        <v>0</v>
      </c>
      <c r="E23" s="150">
        <v>0</v>
      </c>
      <c r="F23" s="151">
        <v>0</v>
      </c>
      <c r="G23" s="149">
        <v>0</v>
      </c>
      <c r="H23" s="149">
        <v>0</v>
      </c>
      <c r="I23" s="149">
        <v>0</v>
      </c>
      <c r="J23" s="150">
        <v>0</v>
      </c>
      <c r="K23" s="148" t="s">
        <v>260</v>
      </c>
      <c r="L23" s="149">
        <v>0</v>
      </c>
      <c r="M23" s="149">
        <v>0</v>
      </c>
      <c r="N23" s="149">
        <v>0</v>
      </c>
      <c r="O23" s="150">
        <v>0</v>
      </c>
      <c r="P23" s="151">
        <v>0</v>
      </c>
      <c r="Q23" s="149">
        <v>0</v>
      </c>
      <c r="R23" s="149">
        <v>0</v>
      </c>
      <c r="S23" s="149">
        <v>0</v>
      </c>
      <c r="T23" s="150">
        <v>0</v>
      </c>
      <c r="U23" s="148" t="s">
        <v>260</v>
      </c>
      <c r="V23" s="149">
        <v>0</v>
      </c>
      <c r="W23" s="149">
        <v>0</v>
      </c>
      <c r="X23" s="149">
        <v>0</v>
      </c>
      <c r="Y23" s="152">
        <v>0</v>
      </c>
      <c r="Z23" s="153">
        <v>0</v>
      </c>
      <c r="AA23" s="154">
        <v>0</v>
      </c>
      <c r="AB23" s="154">
        <v>0</v>
      </c>
      <c r="AC23" s="154">
        <v>0</v>
      </c>
      <c r="AD23" s="152">
        <v>0</v>
      </c>
      <c r="AE23" s="148" t="s">
        <v>260</v>
      </c>
      <c r="AF23" s="154">
        <v>0</v>
      </c>
      <c r="AG23" s="154">
        <v>0</v>
      </c>
      <c r="AH23" s="154">
        <v>0</v>
      </c>
      <c r="AI23" s="152">
        <v>0</v>
      </c>
      <c r="AJ23" s="153">
        <v>0</v>
      </c>
      <c r="AK23" s="154">
        <v>0</v>
      </c>
      <c r="AL23" s="154">
        <v>0</v>
      </c>
      <c r="AM23" s="154">
        <v>0</v>
      </c>
      <c r="AN23" s="152">
        <v>0</v>
      </c>
      <c r="AO23" s="148" t="s">
        <v>260</v>
      </c>
      <c r="AP23" s="154">
        <v>0</v>
      </c>
      <c r="AQ23" s="154">
        <v>0</v>
      </c>
      <c r="AR23" s="154">
        <v>0</v>
      </c>
      <c r="AS23" s="152">
        <v>0</v>
      </c>
      <c r="AT23" s="153">
        <v>0</v>
      </c>
      <c r="AU23" s="154">
        <v>0</v>
      </c>
      <c r="AV23" s="154">
        <v>0</v>
      </c>
      <c r="AW23" s="154">
        <v>0</v>
      </c>
      <c r="AX23" s="152">
        <v>0</v>
      </c>
      <c r="AY23" s="148" t="s">
        <v>260</v>
      </c>
      <c r="AZ23" s="154">
        <v>0</v>
      </c>
      <c r="BA23" s="154">
        <v>0</v>
      </c>
      <c r="BB23" s="152">
        <v>0</v>
      </c>
      <c r="BC23" s="153">
        <v>0</v>
      </c>
      <c r="BD23" s="154">
        <v>0</v>
      </c>
      <c r="BE23" s="154">
        <v>0</v>
      </c>
      <c r="BF23" s="152">
        <v>0</v>
      </c>
      <c r="BG23" s="148" t="s">
        <v>260</v>
      </c>
      <c r="BH23" s="154">
        <v>0</v>
      </c>
      <c r="BI23" s="154">
        <v>0</v>
      </c>
      <c r="BJ23" s="152">
        <v>0</v>
      </c>
      <c r="BK23" s="153">
        <v>0</v>
      </c>
      <c r="BL23" s="154">
        <v>0</v>
      </c>
      <c r="BM23" s="154">
        <v>0</v>
      </c>
      <c r="BN23" s="152">
        <v>0</v>
      </c>
    </row>
    <row r="24" spans="1:66" s="10" customFormat="1" ht="33" customHeight="1">
      <c r="A24" s="155" t="s">
        <v>261</v>
      </c>
      <c r="B24" s="156">
        <v>0</v>
      </c>
      <c r="C24" s="156">
        <v>1065742944</v>
      </c>
      <c r="D24" s="156">
        <v>261137478</v>
      </c>
      <c r="E24" s="157">
        <v>210877976</v>
      </c>
      <c r="F24" s="158">
        <v>94651669.88</v>
      </c>
      <c r="G24" s="156">
        <v>0</v>
      </c>
      <c r="H24" s="156">
        <v>392458683</v>
      </c>
      <c r="I24" s="156">
        <v>104219082</v>
      </c>
      <c r="J24" s="157">
        <v>21087148</v>
      </c>
      <c r="K24" s="155" t="s">
        <v>261</v>
      </c>
      <c r="L24" s="156">
        <v>0</v>
      </c>
      <c r="M24" s="156">
        <v>3288596.3</v>
      </c>
      <c r="N24" s="156">
        <v>0</v>
      </c>
      <c r="O24" s="157">
        <v>121098954</v>
      </c>
      <c r="P24" s="158">
        <v>129546037</v>
      </c>
      <c r="Q24" s="156">
        <v>19201047.2</v>
      </c>
      <c r="R24" s="156">
        <v>0</v>
      </c>
      <c r="S24" s="156">
        <v>2284488</v>
      </c>
      <c r="T24" s="157">
        <v>11142121</v>
      </c>
      <c r="U24" s="155" t="s">
        <v>261</v>
      </c>
      <c r="V24" s="156">
        <v>0</v>
      </c>
      <c r="W24" s="156">
        <v>82950000</v>
      </c>
      <c r="X24" s="156">
        <v>0</v>
      </c>
      <c r="Y24" s="159">
        <v>0</v>
      </c>
      <c r="Z24" s="160">
        <v>0</v>
      </c>
      <c r="AA24" s="161">
        <v>207144649</v>
      </c>
      <c r="AB24" s="161">
        <v>0</v>
      </c>
      <c r="AC24" s="161">
        <v>0</v>
      </c>
      <c r="AD24" s="159">
        <v>1351616</v>
      </c>
      <c r="AE24" s="155" t="s">
        <v>261</v>
      </c>
      <c r="AF24" s="161">
        <v>0</v>
      </c>
      <c r="AG24" s="161">
        <v>0</v>
      </c>
      <c r="AH24" s="161">
        <v>36945695</v>
      </c>
      <c r="AI24" s="159">
        <v>0</v>
      </c>
      <c r="AJ24" s="160">
        <v>0</v>
      </c>
      <c r="AK24" s="161">
        <v>0</v>
      </c>
      <c r="AL24" s="161">
        <v>37946175</v>
      </c>
      <c r="AM24" s="161">
        <v>57552517.69</v>
      </c>
      <c r="AN24" s="159">
        <v>0</v>
      </c>
      <c r="AO24" s="155" t="s">
        <v>261</v>
      </c>
      <c r="AP24" s="161">
        <v>10715318</v>
      </c>
      <c r="AQ24" s="161">
        <v>0</v>
      </c>
      <c r="AR24" s="161">
        <v>122457409</v>
      </c>
      <c r="AS24" s="159">
        <v>0</v>
      </c>
      <c r="AT24" s="160">
        <v>135823019.42</v>
      </c>
      <c r="AU24" s="161">
        <v>0</v>
      </c>
      <c r="AV24" s="161">
        <v>0</v>
      </c>
      <c r="AW24" s="161">
        <v>0</v>
      </c>
      <c r="AX24" s="159">
        <v>0</v>
      </c>
      <c r="AY24" s="155" t="s">
        <v>261</v>
      </c>
      <c r="AZ24" s="161">
        <v>0</v>
      </c>
      <c r="BA24" s="161">
        <v>0</v>
      </c>
      <c r="BB24" s="159">
        <v>0</v>
      </c>
      <c r="BC24" s="160">
        <v>0</v>
      </c>
      <c r="BD24" s="161">
        <v>0</v>
      </c>
      <c r="BE24" s="161">
        <v>0</v>
      </c>
      <c r="BF24" s="159">
        <v>0</v>
      </c>
      <c r="BG24" s="155" t="s">
        <v>261</v>
      </c>
      <c r="BH24" s="161">
        <v>0</v>
      </c>
      <c r="BI24" s="161">
        <v>5250169</v>
      </c>
      <c r="BJ24" s="159">
        <v>3134872792.49</v>
      </c>
      <c r="BK24" s="160">
        <v>0</v>
      </c>
      <c r="BL24" s="161">
        <v>3134872792.49</v>
      </c>
      <c r="BM24" s="161">
        <v>3134872792.49</v>
      </c>
      <c r="BN24" s="159">
        <v>0</v>
      </c>
    </row>
    <row r="25" spans="1:5" ht="42" customHeight="1">
      <c r="A25" s="53" t="s">
        <v>268</v>
      </c>
      <c r="B25" s="54"/>
      <c r="C25" s="54"/>
      <c r="D25" s="54"/>
      <c r="E25" s="54"/>
    </row>
  </sheetData>
  <mergeCells count="6">
    <mergeCell ref="BM3:BN3"/>
    <mergeCell ref="A25:E25"/>
    <mergeCell ref="C1:E1"/>
    <mergeCell ref="F1:H1"/>
    <mergeCell ref="M1:O1"/>
    <mergeCell ref="P1:R1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34.625" style="74" customWidth="1"/>
    <col min="2" max="4" width="19.875" style="3" customWidth="1"/>
    <col min="5" max="9" width="18.625" style="3" customWidth="1"/>
    <col min="10" max="10" width="37.125" style="74" bestFit="1" customWidth="1"/>
    <col min="11" max="13" width="19.25390625" style="3" customWidth="1"/>
    <col min="14" max="18" width="19.00390625" style="3" customWidth="1"/>
    <col min="19" max="19" width="37.125" style="74" bestFit="1" customWidth="1"/>
    <col min="20" max="22" width="19.375" style="3" customWidth="1"/>
    <col min="23" max="27" width="18.75390625" style="3" customWidth="1"/>
    <col min="28" max="28" width="37.125" style="74" bestFit="1" customWidth="1"/>
    <col min="29" max="31" width="19.125" style="3" customWidth="1"/>
    <col min="32" max="36" width="18.75390625" style="3" customWidth="1"/>
    <col min="37" max="37" width="37.125" style="74" bestFit="1" customWidth="1"/>
    <col min="38" max="40" width="19.125" style="3" customWidth="1"/>
    <col min="41" max="42" width="17.625" style="3" customWidth="1"/>
    <col min="43" max="43" width="19.75390625" style="3" customWidth="1"/>
    <col min="44" max="45" width="19.875" style="3" customWidth="1"/>
    <col min="46" max="46" width="37.125" style="74" bestFit="1" customWidth="1"/>
    <col min="47" max="49" width="19.25390625" style="3" customWidth="1"/>
    <col min="50" max="50" width="20.125" style="3" customWidth="1"/>
    <col min="51" max="52" width="17.00390625" style="3" customWidth="1"/>
    <col min="53" max="53" width="20.875" style="3" customWidth="1"/>
    <col min="54" max="54" width="20.25390625" style="3" customWidth="1"/>
    <col min="55" max="55" width="37.125" style="74" bestFit="1" customWidth="1"/>
    <col min="56" max="56" width="19.25390625" style="3" customWidth="1"/>
    <col min="57" max="57" width="20.25390625" style="3" customWidth="1"/>
    <col min="58" max="58" width="18.625" style="3" customWidth="1"/>
    <col min="59" max="59" width="18.25390625" style="3" customWidth="1"/>
    <col min="60" max="60" width="15.625" style="3" customWidth="1"/>
    <col min="61" max="61" width="16.50390625" style="3" customWidth="1"/>
    <col min="62" max="62" width="18.00390625" style="3" customWidth="1"/>
    <col min="63" max="63" width="16.50390625" style="3" customWidth="1"/>
    <col min="64" max="64" width="10.25390625" style="3" customWidth="1"/>
    <col min="65" max="65" width="12.125" style="3" bestFit="1" customWidth="1"/>
    <col min="66" max="16384" width="9.00390625" style="3" bestFit="1" customWidth="1"/>
  </cols>
  <sheetData>
    <row r="1" spans="2:64" ht="27.75" customHeight="1">
      <c r="B1" s="75"/>
      <c r="C1" s="75"/>
      <c r="D1" s="7" t="s">
        <v>135</v>
      </c>
      <c r="E1" s="1" t="s">
        <v>136</v>
      </c>
      <c r="F1" s="75"/>
      <c r="G1" s="75"/>
      <c r="H1" s="75"/>
      <c r="I1" s="75"/>
      <c r="K1" s="75"/>
      <c r="L1" s="75"/>
      <c r="M1" s="7" t="s">
        <v>135</v>
      </c>
      <c r="N1" s="1" t="s">
        <v>136</v>
      </c>
      <c r="O1" s="75"/>
      <c r="P1" s="75"/>
      <c r="Q1" s="75"/>
      <c r="R1" s="75"/>
      <c r="T1" s="75"/>
      <c r="U1" s="75"/>
      <c r="V1" s="7" t="s">
        <v>135</v>
      </c>
      <c r="W1" s="1" t="s">
        <v>136</v>
      </c>
      <c r="X1" s="75"/>
      <c r="Y1" s="75"/>
      <c r="Z1" s="75"/>
      <c r="AA1" s="75"/>
      <c r="AC1" s="75"/>
      <c r="AD1" s="75"/>
      <c r="AE1" s="7" t="s">
        <v>135</v>
      </c>
      <c r="AF1" s="1" t="s">
        <v>136</v>
      </c>
      <c r="AG1" s="75"/>
      <c r="AH1" s="75"/>
      <c r="AI1" s="75"/>
      <c r="AJ1" s="75"/>
      <c r="AL1" s="75"/>
      <c r="AM1" s="75"/>
      <c r="AN1" s="7" t="s">
        <v>135</v>
      </c>
      <c r="AO1" s="1" t="s">
        <v>136</v>
      </c>
      <c r="AP1" s="75"/>
      <c r="AQ1" s="75"/>
      <c r="AR1" s="75"/>
      <c r="AS1" s="75"/>
      <c r="AU1" s="75"/>
      <c r="AV1" s="75"/>
      <c r="AW1" s="7" t="s">
        <v>135</v>
      </c>
      <c r="AX1" s="1" t="s">
        <v>136</v>
      </c>
      <c r="AY1" s="75"/>
      <c r="AZ1" s="75"/>
      <c r="BA1" s="75"/>
      <c r="BB1" s="75"/>
      <c r="BD1" s="75"/>
      <c r="BE1" s="75"/>
      <c r="BF1" s="7" t="s">
        <v>135</v>
      </c>
      <c r="BG1" s="1" t="s">
        <v>136</v>
      </c>
      <c r="BH1" s="75"/>
      <c r="BI1" s="75"/>
      <c r="BJ1" s="75"/>
      <c r="BK1" s="75"/>
      <c r="BL1" s="75"/>
    </row>
    <row r="2" spans="1:66" s="50" customFormat="1" ht="16.5">
      <c r="A2" s="76"/>
      <c r="B2" s="48"/>
      <c r="C2" s="48"/>
      <c r="D2" s="16" t="s">
        <v>137</v>
      </c>
      <c r="E2" s="77" t="s">
        <v>138</v>
      </c>
      <c r="F2" s="78"/>
      <c r="G2" s="78"/>
      <c r="H2" s="78"/>
      <c r="I2" s="78"/>
      <c r="J2" s="76"/>
      <c r="K2" s="48"/>
      <c r="L2" s="48"/>
      <c r="M2" s="16" t="s">
        <v>137</v>
      </c>
      <c r="N2" s="77" t="s">
        <v>138</v>
      </c>
      <c r="O2" s="78"/>
      <c r="P2" s="78"/>
      <c r="Q2" s="78"/>
      <c r="R2" s="78"/>
      <c r="S2" s="76"/>
      <c r="T2" s="48"/>
      <c r="U2" s="48"/>
      <c r="V2" s="16" t="s">
        <v>137</v>
      </c>
      <c r="W2" s="77" t="s">
        <v>138</v>
      </c>
      <c r="X2" s="78"/>
      <c r="Y2" s="78"/>
      <c r="Z2" s="78"/>
      <c r="AA2" s="78"/>
      <c r="AB2" s="76"/>
      <c r="AC2" s="48"/>
      <c r="AD2" s="48"/>
      <c r="AE2" s="16" t="s">
        <v>137</v>
      </c>
      <c r="AF2" s="77" t="s">
        <v>138</v>
      </c>
      <c r="AG2" s="78"/>
      <c r="AH2" s="78"/>
      <c r="AI2" s="78"/>
      <c r="AJ2" s="78"/>
      <c r="AK2" s="76"/>
      <c r="AL2" s="48"/>
      <c r="AM2" s="48"/>
      <c r="AN2" s="16" t="s">
        <v>137</v>
      </c>
      <c r="AO2" s="77" t="s">
        <v>138</v>
      </c>
      <c r="AP2" s="78"/>
      <c r="AQ2" s="78"/>
      <c r="AR2" s="78"/>
      <c r="AS2" s="78"/>
      <c r="AT2" s="76"/>
      <c r="AU2" s="48"/>
      <c r="AV2" s="48"/>
      <c r="AW2" s="16" t="s">
        <v>137</v>
      </c>
      <c r="AX2" s="77" t="s">
        <v>138</v>
      </c>
      <c r="AY2" s="78"/>
      <c r="AZ2" s="78"/>
      <c r="BA2" s="78"/>
      <c r="BB2" s="78"/>
      <c r="BC2" s="76"/>
      <c r="BD2" s="48"/>
      <c r="BE2" s="48"/>
      <c r="BF2" s="16" t="s">
        <v>137</v>
      </c>
      <c r="BG2" s="77" t="s">
        <v>138</v>
      </c>
      <c r="BH2" s="78"/>
      <c r="BI2" s="78"/>
      <c r="BJ2" s="78"/>
      <c r="BK2" s="78"/>
      <c r="BL2" s="78"/>
      <c r="BM2" s="48"/>
      <c r="BN2" s="48"/>
    </row>
    <row r="3" spans="1:66" s="10" customFormat="1" ht="16.5">
      <c r="A3" s="79"/>
      <c r="B3" s="18"/>
      <c r="C3" s="18"/>
      <c r="D3" s="18"/>
      <c r="E3" s="18"/>
      <c r="F3" s="17"/>
      <c r="G3" s="17"/>
      <c r="H3" s="17"/>
      <c r="I3" s="16" t="s">
        <v>3</v>
      </c>
      <c r="J3" s="79"/>
      <c r="K3" s="18"/>
      <c r="L3" s="18"/>
      <c r="M3" s="18"/>
      <c r="N3" s="18"/>
      <c r="O3" s="17"/>
      <c r="P3" s="17"/>
      <c r="Q3" s="17"/>
      <c r="R3" s="16" t="s">
        <v>3</v>
      </c>
      <c r="S3" s="79"/>
      <c r="T3" s="18"/>
      <c r="U3" s="18"/>
      <c r="V3" s="18"/>
      <c r="W3" s="18"/>
      <c r="X3" s="17"/>
      <c r="Y3" s="17"/>
      <c r="Z3" s="17"/>
      <c r="AA3" s="16" t="s">
        <v>3</v>
      </c>
      <c r="AB3" s="79"/>
      <c r="AC3" s="18"/>
      <c r="AD3" s="18"/>
      <c r="AE3" s="18"/>
      <c r="AF3" s="18"/>
      <c r="AG3" s="17"/>
      <c r="AH3" s="17"/>
      <c r="AI3" s="17"/>
      <c r="AJ3" s="16" t="s">
        <v>3</v>
      </c>
      <c r="AK3" s="79"/>
      <c r="AL3" s="18"/>
      <c r="AM3" s="18"/>
      <c r="AN3" s="18"/>
      <c r="AO3" s="18"/>
      <c r="AP3" s="17"/>
      <c r="AQ3" s="17"/>
      <c r="AR3" s="17"/>
      <c r="AS3" s="16" t="s">
        <v>3</v>
      </c>
      <c r="AT3" s="79"/>
      <c r="AU3" s="18"/>
      <c r="AV3" s="18"/>
      <c r="AW3" s="18"/>
      <c r="AX3" s="18"/>
      <c r="AY3" s="17"/>
      <c r="AZ3" s="17"/>
      <c r="BA3" s="17"/>
      <c r="BB3" s="16" t="s">
        <v>3</v>
      </c>
      <c r="BC3" s="79"/>
      <c r="BD3" s="18"/>
      <c r="BE3" s="18"/>
      <c r="BF3" s="18"/>
      <c r="BG3" s="18"/>
      <c r="BH3" s="17"/>
      <c r="BI3" s="17"/>
      <c r="BJ3" s="17"/>
      <c r="BK3" s="17"/>
      <c r="BL3" s="16" t="s">
        <v>3</v>
      </c>
      <c r="BM3" s="18"/>
      <c r="BN3" s="18"/>
    </row>
    <row r="4" spans="1:66" s="89" customFormat="1" ht="34.5" customHeight="1">
      <c r="A4" s="65" t="s">
        <v>139</v>
      </c>
      <c r="B4" s="80" t="s">
        <v>171</v>
      </c>
      <c r="C4" s="55" t="s">
        <v>5</v>
      </c>
      <c r="D4" s="57" t="s">
        <v>6</v>
      </c>
      <c r="E4" s="67" t="s">
        <v>7</v>
      </c>
      <c r="F4" s="55" t="s">
        <v>8</v>
      </c>
      <c r="G4" s="55" t="s">
        <v>9</v>
      </c>
      <c r="H4" s="55" t="s">
        <v>10</v>
      </c>
      <c r="I4" s="57" t="s">
        <v>11</v>
      </c>
      <c r="J4" s="65" t="s">
        <v>139</v>
      </c>
      <c r="K4" s="55" t="s">
        <v>12</v>
      </c>
      <c r="L4" s="55" t="s">
        <v>13</v>
      </c>
      <c r="M4" s="57" t="s">
        <v>14</v>
      </c>
      <c r="N4" s="67" t="s">
        <v>15</v>
      </c>
      <c r="O4" s="55" t="s">
        <v>16</v>
      </c>
      <c r="P4" s="55" t="s">
        <v>17</v>
      </c>
      <c r="Q4" s="55" t="s">
        <v>18</v>
      </c>
      <c r="R4" s="57" t="s">
        <v>19</v>
      </c>
      <c r="S4" s="65" t="s">
        <v>139</v>
      </c>
      <c r="T4" s="55" t="s">
        <v>20</v>
      </c>
      <c r="U4" s="55" t="s">
        <v>21</v>
      </c>
      <c r="V4" s="57" t="s">
        <v>22</v>
      </c>
      <c r="W4" s="67" t="s">
        <v>23</v>
      </c>
      <c r="X4" s="55" t="s">
        <v>24</v>
      </c>
      <c r="Y4" s="81" t="s">
        <v>99</v>
      </c>
      <c r="Z4" s="81" t="s">
        <v>100</v>
      </c>
      <c r="AA4" s="82" t="s">
        <v>101</v>
      </c>
      <c r="AB4" s="65" t="s">
        <v>139</v>
      </c>
      <c r="AC4" s="81" t="s">
        <v>102</v>
      </c>
      <c r="AD4" s="81" t="s">
        <v>103</v>
      </c>
      <c r="AE4" s="82" t="s">
        <v>104</v>
      </c>
      <c r="AF4" s="83" t="s">
        <v>105</v>
      </c>
      <c r="AG4" s="81" t="s">
        <v>106</v>
      </c>
      <c r="AH4" s="81" t="s">
        <v>107</v>
      </c>
      <c r="AI4" s="81" t="s">
        <v>108</v>
      </c>
      <c r="AJ4" s="82" t="s">
        <v>109</v>
      </c>
      <c r="AK4" s="65" t="s">
        <v>139</v>
      </c>
      <c r="AL4" s="81" t="s">
        <v>110</v>
      </c>
      <c r="AM4" s="81" t="s">
        <v>111</v>
      </c>
      <c r="AN4" s="82" t="s">
        <v>112</v>
      </c>
      <c r="AO4" s="83" t="s">
        <v>113</v>
      </c>
      <c r="AP4" s="81" t="s">
        <v>114</v>
      </c>
      <c r="AQ4" s="81" t="s">
        <v>140</v>
      </c>
      <c r="AR4" s="81" t="s">
        <v>141</v>
      </c>
      <c r="AS4" s="82" t="s">
        <v>142</v>
      </c>
      <c r="AT4" s="65" t="s">
        <v>139</v>
      </c>
      <c r="AU4" s="81" t="s">
        <v>143</v>
      </c>
      <c r="AV4" s="81" t="s">
        <v>119</v>
      </c>
      <c r="AW4" s="82" t="s">
        <v>120</v>
      </c>
      <c r="AX4" s="83" t="s">
        <v>144</v>
      </c>
      <c r="AY4" s="81" t="s">
        <v>122</v>
      </c>
      <c r="AZ4" s="81" t="s">
        <v>123</v>
      </c>
      <c r="BA4" s="84" t="s">
        <v>172</v>
      </c>
      <c r="BB4" s="82" t="s">
        <v>125</v>
      </c>
      <c r="BC4" s="65" t="s">
        <v>139</v>
      </c>
      <c r="BD4" s="81" t="s">
        <v>173</v>
      </c>
      <c r="BE4" s="81" t="s">
        <v>127</v>
      </c>
      <c r="BF4" s="82" t="s">
        <v>128</v>
      </c>
      <c r="BG4" s="85" t="s">
        <v>174</v>
      </c>
      <c r="BH4" s="81" t="s">
        <v>175</v>
      </c>
      <c r="BI4" s="81" t="s">
        <v>176</v>
      </c>
      <c r="BJ4" s="84" t="s">
        <v>177</v>
      </c>
      <c r="BK4" s="86" t="s">
        <v>178</v>
      </c>
      <c r="BL4" s="87"/>
      <c r="BM4" s="88"/>
      <c r="BN4" s="88"/>
    </row>
    <row r="5" spans="1:66" s="10" customFormat="1" ht="16.5">
      <c r="A5" s="90"/>
      <c r="B5" s="91"/>
      <c r="C5" s="91"/>
      <c r="D5" s="92"/>
      <c r="E5" s="93"/>
      <c r="F5" s="56"/>
      <c r="G5" s="56"/>
      <c r="H5" s="56"/>
      <c r="I5" s="58"/>
      <c r="J5" s="90"/>
      <c r="K5" s="56"/>
      <c r="L5" s="56"/>
      <c r="M5" s="58"/>
      <c r="N5" s="66"/>
      <c r="O5" s="56"/>
      <c r="P5" s="56"/>
      <c r="Q5" s="56"/>
      <c r="R5" s="58"/>
      <c r="S5" s="90"/>
      <c r="T5" s="56"/>
      <c r="U5" s="56"/>
      <c r="V5" s="58"/>
      <c r="W5" s="66"/>
      <c r="X5" s="56"/>
      <c r="Y5" s="94"/>
      <c r="Z5" s="94"/>
      <c r="AA5" s="95"/>
      <c r="AB5" s="90"/>
      <c r="AC5" s="94"/>
      <c r="AD5" s="94"/>
      <c r="AE5" s="95"/>
      <c r="AF5" s="96"/>
      <c r="AG5" s="94"/>
      <c r="AH5" s="94"/>
      <c r="AI5" s="94"/>
      <c r="AJ5" s="95"/>
      <c r="AK5" s="90"/>
      <c r="AL5" s="94"/>
      <c r="AM5" s="94"/>
      <c r="AN5" s="95"/>
      <c r="AO5" s="96"/>
      <c r="AP5" s="94"/>
      <c r="AQ5" s="94"/>
      <c r="AR5" s="94"/>
      <c r="AS5" s="95"/>
      <c r="AT5" s="90"/>
      <c r="AU5" s="94"/>
      <c r="AV5" s="94"/>
      <c r="AW5" s="95"/>
      <c r="AX5" s="96"/>
      <c r="AY5" s="94"/>
      <c r="AZ5" s="94"/>
      <c r="BA5" s="97"/>
      <c r="BB5" s="95"/>
      <c r="BC5" s="90"/>
      <c r="BD5" s="94"/>
      <c r="BE5" s="94"/>
      <c r="BF5" s="95"/>
      <c r="BG5" s="98"/>
      <c r="BH5" s="94"/>
      <c r="BI5" s="94"/>
      <c r="BJ5" s="97"/>
      <c r="BK5" s="99" t="s">
        <v>179</v>
      </c>
      <c r="BL5" s="25" t="s">
        <v>28</v>
      </c>
      <c r="BM5" s="88"/>
      <c r="BN5" s="88"/>
    </row>
    <row r="6" spans="1:66" s="10" customFormat="1" ht="19.5" customHeight="1">
      <c r="A6" s="100" t="s">
        <v>145</v>
      </c>
      <c r="B6" s="101"/>
      <c r="C6" s="101"/>
      <c r="D6" s="102"/>
      <c r="E6" s="103"/>
      <c r="F6" s="101"/>
      <c r="G6" s="101"/>
      <c r="H6" s="101"/>
      <c r="I6" s="102"/>
      <c r="J6" s="100" t="s">
        <v>145</v>
      </c>
      <c r="K6" s="101"/>
      <c r="L6" s="101"/>
      <c r="M6" s="102"/>
      <c r="N6" s="103"/>
      <c r="O6" s="101"/>
      <c r="P6" s="101"/>
      <c r="Q6" s="101"/>
      <c r="R6" s="102"/>
      <c r="S6" s="100" t="s">
        <v>145</v>
      </c>
      <c r="T6" s="101"/>
      <c r="U6" s="101"/>
      <c r="V6" s="102"/>
      <c r="W6" s="103"/>
      <c r="X6" s="101"/>
      <c r="Y6" s="101"/>
      <c r="Z6" s="101"/>
      <c r="AA6" s="102"/>
      <c r="AB6" s="100" t="s">
        <v>145</v>
      </c>
      <c r="AC6" s="101"/>
      <c r="AD6" s="101"/>
      <c r="AE6" s="102"/>
      <c r="AF6" s="103"/>
      <c r="AG6" s="101"/>
      <c r="AH6" s="101"/>
      <c r="AI6" s="101"/>
      <c r="AJ6" s="102"/>
      <c r="AK6" s="100" t="s">
        <v>145</v>
      </c>
      <c r="AL6" s="101"/>
      <c r="AM6" s="101"/>
      <c r="AN6" s="102"/>
      <c r="AO6" s="103"/>
      <c r="AP6" s="101"/>
      <c r="AQ6" s="101"/>
      <c r="AR6" s="101"/>
      <c r="AS6" s="102"/>
      <c r="AT6" s="100" t="s">
        <v>145</v>
      </c>
      <c r="AU6" s="101"/>
      <c r="AV6" s="101"/>
      <c r="AW6" s="102"/>
      <c r="AX6" s="103"/>
      <c r="AY6" s="101"/>
      <c r="AZ6" s="101"/>
      <c r="BA6" s="101"/>
      <c r="BB6" s="102"/>
      <c r="BC6" s="100" t="s">
        <v>145</v>
      </c>
      <c r="BD6" s="101"/>
      <c r="BE6" s="101"/>
      <c r="BF6" s="102"/>
      <c r="BG6" s="103"/>
      <c r="BH6" s="101"/>
      <c r="BI6" s="101"/>
      <c r="BJ6" s="101"/>
      <c r="BK6" s="101"/>
      <c r="BL6" s="102"/>
      <c r="BM6" s="89"/>
      <c r="BN6" s="89"/>
    </row>
    <row r="7" spans="1:66" s="112" customFormat="1" ht="19.5" customHeight="1">
      <c r="A7" s="104" t="s">
        <v>146</v>
      </c>
      <c r="B7" s="105">
        <v>-4971185000</v>
      </c>
      <c r="C7" s="105">
        <v>-741148243</v>
      </c>
      <c r="D7" s="106">
        <v>-241691270</v>
      </c>
      <c r="E7" s="107">
        <v>-378066702</v>
      </c>
      <c r="F7" s="105">
        <v>-306388632</v>
      </c>
      <c r="G7" s="105">
        <v>-555713471</v>
      </c>
      <c r="H7" s="105">
        <v>-384423558</v>
      </c>
      <c r="I7" s="106">
        <v>-240485643</v>
      </c>
      <c r="J7" s="104" t="s">
        <v>146</v>
      </c>
      <c r="K7" s="105">
        <v>-38465971</v>
      </c>
      <c r="L7" s="105">
        <v>-191548990</v>
      </c>
      <c r="M7" s="106">
        <v>-106380921</v>
      </c>
      <c r="N7" s="107">
        <v>-20800954</v>
      </c>
      <c r="O7" s="105">
        <v>-167416654</v>
      </c>
      <c r="P7" s="105">
        <v>-123686622</v>
      </c>
      <c r="Q7" s="105">
        <v>-78303128</v>
      </c>
      <c r="R7" s="106">
        <v>-111018598</v>
      </c>
      <c r="S7" s="104" t="s">
        <v>146</v>
      </c>
      <c r="T7" s="105">
        <v>-8644044</v>
      </c>
      <c r="U7" s="105">
        <v>-15107725</v>
      </c>
      <c r="V7" s="106">
        <v>4247760</v>
      </c>
      <c r="W7" s="108">
        <v>-5433819</v>
      </c>
      <c r="X7" s="109">
        <v>-42980911</v>
      </c>
      <c r="Y7" s="109">
        <v>-575431</v>
      </c>
      <c r="Z7" s="109">
        <v>-166190618</v>
      </c>
      <c r="AA7" s="110">
        <v>-155966998</v>
      </c>
      <c r="AB7" s="104" t="s">
        <v>146</v>
      </c>
      <c r="AC7" s="109">
        <v>-9364664</v>
      </c>
      <c r="AD7" s="109">
        <v>32997018</v>
      </c>
      <c r="AE7" s="110">
        <v>8885303</v>
      </c>
      <c r="AF7" s="108">
        <v>20042692</v>
      </c>
      <c r="AG7" s="109">
        <v>11768193</v>
      </c>
      <c r="AH7" s="109">
        <v>-34862340</v>
      </c>
      <c r="AI7" s="109">
        <v>-28190941</v>
      </c>
      <c r="AJ7" s="110">
        <v>-38892749</v>
      </c>
      <c r="AK7" s="104" t="s">
        <v>146</v>
      </c>
      <c r="AL7" s="109">
        <v>28639174</v>
      </c>
      <c r="AM7" s="109">
        <v>-186358866</v>
      </c>
      <c r="AN7" s="110">
        <v>-115775990</v>
      </c>
      <c r="AO7" s="107">
        <v>-80906278</v>
      </c>
      <c r="AP7" s="105">
        <v>-87360867</v>
      </c>
      <c r="AQ7" s="105">
        <v>-73454982</v>
      </c>
      <c r="AR7" s="105">
        <v>-83370901</v>
      </c>
      <c r="AS7" s="106">
        <v>-24923342</v>
      </c>
      <c r="AT7" s="104" t="s">
        <v>146</v>
      </c>
      <c r="AU7" s="105">
        <v>-186924394</v>
      </c>
      <c r="AV7" s="105">
        <v>-3659684</v>
      </c>
      <c r="AW7" s="106">
        <v>-49180380</v>
      </c>
      <c r="AX7" s="108">
        <v>12467674</v>
      </c>
      <c r="AY7" s="109">
        <v>-38857811</v>
      </c>
      <c r="AZ7" s="109">
        <v>13460954</v>
      </c>
      <c r="BA7" s="109">
        <v>10621524</v>
      </c>
      <c r="BB7" s="110">
        <v>23746812</v>
      </c>
      <c r="BC7" s="104" t="s">
        <v>146</v>
      </c>
      <c r="BD7" s="109">
        <v>-4694244</v>
      </c>
      <c r="BE7" s="109">
        <v>20003642</v>
      </c>
      <c r="BF7" s="110">
        <v>17647860</v>
      </c>
      <c r="BG7" s="107">
        <v>7564412</v>
      </c>
      <c r="BH7" s="105">
        <v>6614090</v>
      </c>
      <c r="BI7" s="105">
        <v>-6212184</v>
      </c>
      <c r="BJ7" s="105">
        <v>-4914722412</v>
      </c>
      <c r="BK7" s="105">
        <v>56462588</v>
      </c>
      <c r="BL7" s="106">
        <v>1.14</v>
      </c>
      <c r="BM7" s="111"/>
      <c r="BN7" s="111"/>
    </row>
    <row r="8" spans="1:66" s="112" customFormat="1" ht="19.5" customHeight="1">
      <c r="A8" s="104" t="s">
        <v>147</v>
      </c>
      <c r="B8" s="105">
        <v>14694166000</v>
      </c>
      <c r="C8" s="105">
        <v>3560054427</v>
      </c>
      <c r="D8" s="106">
        <v>438243437</v>
      </c>
      <c r="E8" s="107">
        <v>976491138</v>
      </c>
      <c r="F8" s="105">
        <v>652802783</v>
      </c>
      <c r="G8" s="105">
        <v>1537940600</v>
      </c>
      <c r="H8" s="105">
        <v>1306702794</v>
      </c>
      <c r="I8" s="106">
        <v>1112185720</v>
      </c>
      <c r="J8" s="104" t="s">
        <v>147</v>
      </c>
      <c r="K8" s="105">
        <v>506966901</v>
      </c>
      <c r="L8" s="105">
        <v>353583139</v>
      </c>
      <c r="M8" s="106">
        <v>254327162</v>
      </c>
      <c r="N8" s="107">
        <v>422256314</v>
      </c>
      <c r="O8" s="105">
        <v>448756231</v>
      </c>
      <c r="P8" s="105">
        <v>239342293</v>
      </c>
      <c r="Q8" s="105">
        <v>230899335</v>
      </c>
      <c r="R8" s="106">
        <v>372438592</v>
      </c>
      <c r="S8" s="104" t="s">
        <v>147</v>
      </c>
      <c r="T8" s="105">
        <v>138527389</v>
      </c>
      <c r="U8" s="105">
        <v>134701423</v>
      </c>
      <c r="V8" s="106">
        <v>169923160</v>
      </c>
      <c r="W8" s="108">
        <v>97382787</v>
      </c>
      <c r="X8" s="109">
        <v>145009415</v>
      </c>
      <c r="Y8" s="109">
        <v>129913685</v>
      </c>
      <c r="Z8" s="109">
        <v>453151467</v>
      </c>
      <c r="AA8" s="110">
        <v>185346128</v>
      </c>
      <c r="AB8" s="104" t="s">
        <v>147</v>
      </c>
      <c r="AC8" s="109">
        <v>154677929</v>
      </c>
      <c r="AD8" s="109">
        <v>6281772</v>
      </c>
      <c r="AE8" s="110">
        <v>75747891</v>
      </c>
      <c r="AF8" s="108">
        <v>66225621</v>
      </c>
      <c r="AG8" s="109">
        <v>109070649</v>
      </c>
      <c r="AH8" s="109">
        <v>122147762</v>
      </c>
      <c r="AI8" s="109">
        <v>80708940</v>
      </c>
      <c r="AJ8" s="110">
        <v>97996247</v>
      </c>
      <c r="AK8" s="104" t="s">
        <v>147</v>
      </c>
      <c r="AL8" s="109">
        <v>57529968</v>
      </c>
      <c r="AM8" s="109">
        <v>369006881</v>
      </c>
      <c r="AN8" s="110">
        <v>382427817</v>
      </c>
      <c r="AO8" s="107">
        <v>343412995</v>
      </c>
      <c r="AP8" s="105">
        <v>329836399</v>
      </c>
      <c r="AQ8" s="105">
        <v>212714637</v>
      </c>
      <c r="AR8" s="105">
        <v>312613342</v>
      </c>
      <c r="AS8" s="106">
        <v>218517654</v>
      </c>
      <c r="AT8" s="104" t="s">
        <v>147</v>
      </c>
      <c r="AU8" s="105">
        <v>325305011</v>
      </c>
      <c r="AV8" s="105">
        <v>80557582</v>
      </c>
      <c r="AW8" s="106">
        <v>238369952</v>
      </c>
      <c r="AX8" s="108">
        <v>109806393</v>
      </c>
      <c r="AY8" s="109">
        <v>107608432</v>
      </c>
      <c r="AZ8" s="109">
        <v>61396391</v>
      </c>
      <c r="BA8" s="109">
        <v>63254394</v>
      </c>
      <c r="BB8" s="110">
        <v>59722554</v>
      </c>
      <c r="BC8" s="104" t="s">
        <v>147</v>
      </c>
      <c r="BD8" s="109">
        <v>162658353</v>
      </c>
      <c r="BE8" s="109">
        <v>60452331</v>
      </c>
      <c r="BF8" s="110">
        <v>42353371</v>
      </c>
      <c r="BG8" s="107">
        <v>17664864</v>
      </c>
      <c r="BH8" s="105">
        <v>27259162</v>
      </c>
      <c r="BI8" s="105">
        <v>65952955</v>
      </c>
      <c r="BJ8" s="105">
        <v>18228224569</v>
      </c>
      <c r="BK8" s="105">
        <v>3534058569</v>
      </c>
      <c r="BL8" s="106">
        <v>24.05</v>
      </c>
      <c r="BM8" s="111"/>
      <c r="BN8" s="111"/>
    </row>
    <row r="9" spans="1:66" s="121" customFormat="1" ht="19.5" customHeight="1">
      <c r="A9" s="113" t="s">
        <v>148</v>
      </c>
      <c r="B9" s="114">
        <v>9722981000</v>
      </c>
      <c r="C9" s="114">
        <v>2818906184</v>
      </c>
      <c r="D9" s="115">
        <v>196552167</v>
      </c>
      <c r="E9" s="116">
        <v>598424436</v>
      </c>
      <c r="F9" s="114">
        <v>346414151</v>
      </c>
      <c r="G9" s="114">
        <v>982227129</v>
      </c>
      <c r="H9" s="114">
        <v>922279236</v>
      </c>
      <c r="I9" s="115">
        <v>871700077</v>
      </c>
      <c r="J9" s="113" t="s">
        <v>148</v>
      </c>
      <c r="K9" s="114">
        <v>468500930</v>
      </c>
      <c r="L9" s="114">
        <v>162034149</v>
      </c>
      <c r="M9" s="115">
        <v>147946241</v>
      </c>
      <c r="N9" s="116">
        <v>401455360</v>
      </c>
      <c r="O9" s="114">
        <v>281339577</v>
      </c>
      <c r="P9" s="114">
        <v>115655671</v>
      </c>
      <c r="Q9" s="114">
        <v>152596207</v>
      </c>
      <c r="R9" s="115">
        <v>261419994</v>
      </c>
      <c r="S9" s="113" t="s">
        <v>148</v>
      </c>
      <c r="T9" s="114">
        <v>129883345</v>
      </c>
      <c r="U9" s="114">
        <v>119593698</v>
      </c>
      <c r="V9" s="115">
        <v>174170920</v>
      </c>
      <c r="W9" s="117">
        <v>91948968</v>
      </c>
      <c r="X9" s="118">
        <v>102028504</v>
      </c>
      <c r="Y9" s="118">
        <v>129338254</v>
      </c>
      <c r="Z9" s="118">
        <v>286960849</v>
      </c>
      <c r="AA9" s="119">
        <v>29379130</v>
      </c>
      <c r="AB9" s="113" t="s">
        <v>148</v>
      </c>
      <c r="AC9" s="118">
        <v>145313265</v>
      </c>
      <c r="AD9" s="118">
        <v>39278790</v>
      </c>
      <c r="AE9" s="119">
        <v>84633194</v>
      </c>
      <c r="AF9" s="117">
        <v>86268313</v>
      </c>
      <c r="AG9" s="118">
        <v>120838842</v>
      </c>
      <c r="AH9" s="118">
        <v>87285422</v>
      </c>
      <c r="AI9" s="118">
        <v>52517999</v>
      </c>
      <c r="AJ9" s="119">
        <v>59103498</v>
      </c>
      <c r="AK9" s="113" t="s">
        <v>148</v>
      </c>
      <c r="AL9" s="118">
        <v>86169142</v>
      </c>
      <c r="AM9" s="118">
        <v>182648015</v>
      </c>
      <c r="AN9" s="119">
        <v>266651827</v>
      </c>
      <c r="AO9" s="116">
        <v>262506717</v>
      </c>
      <c r="AP9" s="114">
        <v>242475532</v>
      </c>
      <c r="AQ9" s="114">
        <v>139259655</v>
      </c>
      <c r="AR9" s="114">
        <v>229242441</v>
      </c>
      <c r="AS9" s="115">
        <v>193594312</v>
      </c>
      <c r="AT9" s="113" t="s">
        <v>148</v>
      </c>
      <c r="AU9" s="114">
        <v>138380617</v>
      </c>
      <c r="AV9" s="114">
        <v>76897898</v>
      </c>
      <c r="AW9" s="115">
        <v>189189572</v>
      </c>
      <c r="AX9" s="117">
        <v>122274067</v>
      </c>
      <c r="AY9" s="118">
        <v>68750621</v>
      </c>
      <c r="AZ9" s="118">
        <v>74857345</v>
      </c>
      <c r="BA9" s="118">
        <v>73875918</v>
      </c>
      <c r="BB9" s="119">
        <v>83469366</v>
      </c>
      <c r="BC9" s="113" t="s">
        <v>148</v>
      </c>
      <c r="BD9" s="118">
        <v>157964109</v>
      </c>
      <c r="BE9" s="118">
        <v>80455973</v>
      </c>
      <c r="BF9" s="119">
        <v>60001231</v>
      </c>
      <c r="BG9" s="116">
        <v>25229276</v>
      </c>
      <c r="BH9" s="114">
        <v>33873252</v>
      </c>
      <c r="BI9" s="114">
        <v>59740771</v>
      </c>
      <c r="BJ9" s="114">
        <v>13313502157</v>
      </c>
      <c r="BK9" s="114">
        <v>3590521157</v>
      </c>
      <c r="BL9" s="115">
        <v>36.93</v>
      </c>
      <c r="BM9" s="120"/>
      <c r="BN9" s="120"/>
    </row>
    <row r="10" spans="1:66" s="121" customFormat="1" ht="19.5" customHeight="1">
      <c r="A10" s="113" t="s">
        <v>149</v>
      </c>
      <c r="B10" s="114"/>
      <c r="C10" s="114"/>
      <c r="D10" s="115"/>
      <c r="E10" s="116"/>
      <c r="F10" s="114"/>
      <c r="G10" s="114"/>
      <c r="H10" s="114"/>
      <c r="I10" s="115"/>
      <c r="J10" s="113" t="s">
        <v>149</v>
      </c>
      <c r="K10" s="114"/>
      <c r="L10" s="114"/>
      <c r="M10" s="115"/>
      <c r="N10" s="116"/>
      <c r="O10" s="114"/>
      <c r="P10" s="114"/>
      <c r="Q10" s="114"/>
      <c r="R10" s="115"/>
      <c r="S10" s="113" t="s">
        <v>149</v>
      </c>
      <c r="T10" s="114"/>
      <c r="U10" s="114"/>
      <c r="V10" s="115"/>
      <c r="W10" s="116"/>
      <c r="X10" s="114"/>
      <c r="Y10" s="114"/>
      <c r="Z10" s="114"/>
      <c r="AA10" s="115"/>
      <c r="AB10" s="113" t="s">
        <v>149</v>
      </c>
      <c r="AC10" s="114"/>
      <c r="AD10" s="114"/>
      <c r="AE10" s="115"/>
      <c r="AF10" s="116"/>
      <c r="AG10" s="114"/>
      <c r="AH10" s="114"/>
      <c r="AI10" s="114"/>
      <c r="AJ10" s="115"/>
      <c r="AK10" s="113" t="s">
        <v>149</v>
      </c>
      <c r="AL10" s="114"/>
      <c r="AM10" s="114"/>
      <c r="AN10" s="115"/>
      <c r="AO10" s="116"/>
      <c r="AP10" s="114"/>
      <c r="AQ10" s="114"/>
      <c r="AR10" s="114"/>
      <c r="AS10" s="115"/>
      <c r="AT10" s="113" t="s">
        <v>149</v>
      </c>
      <c r="AU10" s="114"/>
      <c r="AV10" s="114"/>
      <c r="AW10" s="115"/>
      <c r="AX10" s="116"/>
      <c r="AY10" s="114"/>
      <c r="AZ10" s="114"/>
      <c r="BA10" s="114"/>
      <c r="BB10" s="115"/>
      <c r="BC10" s="113" t="s">
        <v>149</v>
      </c>
      <c r="BD10" s="114"/>
      <c r="BE10" s="114"/>
      <c r="BF10" s="115"/>
      <c r="BG10" s="116"/>
      <c r="BH10" s="114"/>
      <c r="BI10" s="114"/>
      <c r="BJ10" s="114"/>
      <c r="BK10" s="114"/>
      <c r="BL10" s="115"/>
      <c r="BM10" s="120"/>
      <c r="BN10" s="120"/>
    </row>
    <row r="11" spans="1:66" s="112" customFormat="1" ht="19.5" customHeight="1">
      <c r="A11" s="104" t="s">
        <v>150</v>
      </c>
      <c r="B11" s="105">
        <v>463000000</v>
      </c>
      <c r="C11" s="105">
        <v>61763</v>
      </c>
      <c r="D11" s="106">
        <v>54320194</v>
      </c>
      <c r="E11" s="107">
        <v>0</v>
      </c>
      <c r="F11" s="105">
        <v>0</v>
      </c>
      <c r="G11" s="105">
        <v>136822705</v>
      </c>
      <c r="H11" s="105">
        <v>0</v>
      </c>
      <c r="I11" s="106">
        <v>4188045192</v>
      </c>
      <c r="J11" s="104" t="s">
        <v>150</v>
      </c>
      <c r="K11" s="105">
        <v>32001074</v>
      </c>
      <c r="L11" s="105">
        <v>0</v>
      </c>
      <c r="M11" s="106">
        <v>0</v>
      </c>
      <c r="N11" s="107">
        <v>33760463</v>
      </c>
      <c r="O11" s="105">
        <v>11291866</v>
      </c>
      <c r="P11" s="105">
        <v>0</v>
      </c>
      <c r="Q11" s="105">
        <v>0</v>
      </c>
      <c r="R11" s="106">
        <v>0</v>
      </c>
      <c r="S11" s="104" t="s">
        <v>150</v>
      </c>
      <c r="T11" s="105">
        <v>0</v>
      </c>
      <c r="U11" s="105">
        <v>0</v>
      </c>
      <c r="V11" s="106">
        <v>67373840</v>
      </c>
      <c r="W11" s="108">
        <v>0</v>
      </c>
      <c r="X11" s="109">
        <v>77613317</v>
      </c>
      <c r="Y11" s="109">
        <v>639733</v>
      </c>
      <c r="Z11" s="109">
        <v>682131</v>
      </c>
      <c r="AA11" s="110">
        <v>0</v>
      </c>
      <c r="AB11" s="104" t="s">
        <v>150</v>
      </c>
      <c r="AC11" s="109">
        <v>0</v>
      </c>
      <c r="AD11" s="109">
        <v>0</v>
      </c>
      <c r="AE11" s="110">
        <v>4301</v>
      </c>
      <c r="AF11" s="108">
        <v>83980696</v>
      </c>
      <c r="AG11" s="109">
        <v>0</v>
      </c>
      <c r="AH11" s="109">
        <v>0</v>
      </c>
      <c r="AI11" s="109">
        <v>0</v>
      </c>
      <c r="AJ11" s="110">
        <v>143349</v>
      </c>
      <c r="AK11" s="104" t="s">
        <v>150</v>
      </c>
      <c r="AL11" s="109">
        <v>0</v>
      </c>
      <c r="AM11" s="109">
        <v>0</v>
      </c>
      <c r="AN11" s="110">
        <v>0</v>
      </c>
      <c r="AO11" s="107">
        <v>0</v>
      </c>
      <c r="AP11" s="105">
        <v>0</v>
      </c>
      <c r="AQ11" s="105">
        <v>0</v>
      </c>
      <c r="AR11" s="105">
        <v>102247077</v>
      </c>
      <c r="AS11" s="106">
        <v>0</v>
      </c>
      <c r="AT11" s="104" t="s">
        <v>150</v>
      </c>
      <c r="AU11" s="105">
        <v>68172249</v>
      </c>
      <c r="AV11" s="105">
        <v>0</v>
      </c>
      <c r="AW11" s="106">
        <v>0</v>
      </c>
      <c r="AX11" s="108">
        <v>0</v>
      </c>
      <c r="AY11" s="109">
        <v>0</v>
      </c>
      <c r="AZ11" s="109">
        <v>0</v>
      </c>
      <c r="BA11" s="109">
        <v>0</v>
      </c>
      <c r="BB11" s="110">
        <v>0</v>
      </c>
      <c r="BC11" s="104" t="s">
        <v>150</v>
      </c>
      <c r="BD11" s="109">
        <v>0</v>
      </c>
      <c r="BE11" s="109">
        <v>0</v>
      </c>
      <c r="BF11" s="110">
        <v>0</v>
      </c>
      <c r="BG11" s="107">
        <v>0</v>
      </c>
      <c r="BH11" s="105">
        <v>2133626</v>
      </c>
      <c r="BI11" s="105">
        <v>0</v>
      </c>
      <c r="BJ11" s="105">
        <v>4859293576</v>
      </c>
      <c r="BK11" s="105">
        <v>4396293576</v>
      </c>
      <c r="BL11" s="106">
        <v>949.52</v>
      </c>
      <c r="BM11" s="111"/>
      <c r="BN11" s="111"/>
    </row>
    <row r="12" spans="1:66" s="112" customFormat="1" ht="31.5">
      <c r="A12" s="104" t="s">
        <v>180</v>
      </c>
      <c r="B12" s="105">
        <v>5250000</v>
      </c>
      <c r="C12" s="105">
        <v>3222477</v>
      </c>
      <c r="D12" s="106">
        <v>0</v>
      </c>
      <c r="E12" s="107">
        <v>670000</v>
      </c>
      <c r="F12" s="105">
        <v>0</v>
      </c>
      <c r="G12" s="105">
        <v>147000</v>
      </c>
      <c r="H12" s="105">
        <v>914156</v>
      </c>
      <c r="I12" s="106">
        <v>0</v>
      </c>
      <c r="J12" s="104" t="s">
        <v>180</v>
      </c>
      <c r="K12" s="105">
        <v>4215552</v>
      </c>
      <c r="L12" s="105">
        <v>0</v>
      </c>
      <c r="M12" s="106">
        <v>3262613</v>
      </c>
      <c r="N12" s="107">
        <v>0</v>
      </c>
      <c r="O12" s="105">
        <v>780498</v>
      </c>
      <c r="P12" s="105">
        <v>0</v>
      </c>
      <c r="Q12" s="105">
        <v>0</v>
      </c>
      <c r="R12" s="106">
        <v>0</v>
      </c>
      <c r="S12" s="104" t="s">
        <v>180</v>
      </c>
      <c r="T12" s="105">
        <v>0</v>
      </c>
      <c r="U12" s="105">
        <v>0</v>
      </c>
      <c r="V12" s="106">
        <v>0</v>
      </c>
      <c r="W12" s="108">
        <v>35955063</v>
      </c>
      <c r="X12" s="109">
        <v>0</v>
      </c>
      <c r="Y12" s="109">
        <v>0</v>
      </c>
      <c r="Z12" s="109">
        <v>0</v>
      </c>
      <c r="AA12" s="110">
        <v>0</v>
      </c>
      <c r="AB12" s="104" t="s">
        <v>180</v>
      </c>
      <c r="AC12" s="109">
        <v>0</v>
      </c>
      <c r="AD12" s="109">
        <v>0</v>
      </c>
      <c r="AE12" s="110">
        <v>0</v>
      </c>
      <c r="AF12" s="108">
        <v>0</v>
      </c>
      <c r="AG12" s="109">
        <v>0</v>
      </c>
      <c r="AH12" s="109">
        <v>0</v>
      </c>
      <c r="AI12" s="109">
        <v>0</v>
      </c>
      <c r="AJ12" s="110">
        <v>0</v>
      </c>
      <c r="AK12" s="104" t="s">
        <v>180</v>
      </c>
      <c r="AL12" s="109">
        <v>0</v>
      </c>
      <c r="AM12" s="109">
        <v>0</v>
      </c>
      <c r="AN12" s="110">
        <v>3161782</v>
      </c>
      <c r="AO12" s="107">
        <v>0</v>
      </c>
      <c r="AP12" s="105">
        <v>0</v>
      </c>
      <c r="AQ12" s="105">
        <v>0</v>
      </c>
      <c r="AR12" s="105">
        <v>0</v>
      </c>
      <c r="AS12" s="106">
        <v>423897</v>
      </c>
      <c r="AT12" s="104" t="s">
        <v>180</v>
      </c>
      <c r="AU12" s="105">
        <v>0</v>
      </c>
      <c r="AV12" s="105">
        <v>0</v>
      </c>
      <c r="AW12" s="106">
        <v>0</v>
      </c>
      <c r="AX12" s="108">
        <v>0</v>
      </c>
      <c r="AY12" s="109">
        <v>0</v>
      </c>
      <c r="AZ12" s="109">
        <v>0</v>
      </c>
      <c r="BA12" s="109">
        <v>0</v>
      </c>
      <c r="BB12" s="110">
        <v>4807640</v>
      </c>
      <c r="BC12" s="104" t="s">
        <v>180</v>
      </c>
      <c r="BD12" s="109">
        <v>0</v>
      </c>
      <c r="BE12" s="109">
        <v>0</v>
      </c>
      <c r="BF12" s="110">
        <v>701660</v>
      </c>
      <c r="BG12" s="107">
        <v>0</v>
      </c>
      <c r="BH12" s="105">
        <v>0</v>
      </c>
      <c r="BI12" s="105">
        <v>0</v>
      </c>
      <c r="BJ12" s="105">
        <v>58262338</v>
      </c>
      <c r="BK12" s="105">
        <v>53012338</v>
      </c>
      <c r="BL12" s="106">
        <v>1009.76</v>
      </c>
      <c r="BM12" s="111"/>
      <c r="BN12" s="111"/>
    </row>
    <row r="13" spans="1:66" s="112" customFormat="1" ht="19.5" customHeight="1">
      <c r="A13" s="104" t="s">
        <v>151</v>
      </c>
      <c r="B13" s="105">
        <v>0</v>
      </c>
      <c r="C13" s="105">
        <v>4340186</v>
      </c>
      <c r="D13" s="106">
        <v>1962396</v>
      </c>
      <c r="E13" s="107">
        <v>0</v>
      </c>
      <c r="F13" s="105">
        <v>0</v>
      </c>
      <c r="G13" s="105">
        <v>90106</v>
      </c>
      <c r="H13" s="105">
        <v>289115</v>
      </c>
      <c r="I13" s="106">
        <v>99719</v>
      </c>
      <c r="J13" s="104" t="s">
        <v>151</v>
      </c>
      <c r="K13" s="105">
        <v>37308279</v>
      </c>
      <c r="L13" s="105">
        <v>194145</v>
      </c>
      <c r="M13" s="106">
        <v>0</v>
      </c>
      <c r="N13" s="107">
        <v>114946</v>
      </c>
      <c r="O13" s="105">
        <v>857774</v>
      </c>
      <c r="P13" s="105">
        <v>37837</v>
      </c>
      <c r="Q13" s="105">
        <v>0</v>
      </c>
      <c r="R13" s="106">
        <v>374977</v>
      </c>
      <c r="S13" s="104" t="s">
        <v>151</v>
      </c>
      <c r="T13" s="105">
        <v>21400</v>
      </c>
      <c r="U13" s="105">
        <v>0</v>
      </c>
      <c r="V13" s="106">
        <v>50414</v>
      </c>
      <c r="W13" s="108">
        <v>0</v>
      </c>
      <c r="X13" s="109">
        <v>60411</v>
      </c>
      <c r="Y13" s="109">
        <v>0</v>
      </c>
      <c r="Z13" s="109">
        <v>270977</v>
      </c>
      <c r="AA13" s="110">
        <v>163719</v>
      </c>
      <c r="AB13" s="104" t="s">
        <v>151</v>
      </c>
      <c r="AC13" s="109">
        <v>0</v>
      </c>
      <c r="AD13" s="109">
        <v>0</v>
      </c>
      <c r="AE13" s="110">
        <v>0</v>
      </c>
      <c r="AF13" s="108">
        <v>52178</v>
      </c>
      <c r="AG13" s="109">
        <v>0</v>
      </c>
      <c r="AH13" s="109">
        <v>0</v>
      </c>
      <c r="AI13" s="109">
        <v>0</v>
      </c>
      <c r="AJ13" s="110">
        <v>0</v>
      </c>
      <c r="AK13" s="104" t="s">
        <v>151</v>
      </c>
      <c r="AL13" s="109">
        <v>0</v>
      </c>
      <c r="AM13" s="109">
        <v>94549</v>
      </c>
      <c r="AN13" s="110">
        <v>0</v>
      </c>
      <c r="AO13" s="107">
        <v>94987</v>
      </c>
      <c r="AP13" s="105">
        <v>0</v>
      </c>
      <c r="AQ13" s="105">
        <v>35019</v>
      </c>
      <c r="AR13" s="105">
        <v>3592</v>
      </c>
      <c r="AS13" s="106">
        <v>58094984</v>
      </c>
      <c r="AT13" s="104" t="s">
        <v>151</v>
      </c>
      <c r="AU13" s="105">
        <v>0</v>
      </c>
      <c r="AV13" s="105">
        <v>16701</v>
      </c>
      <c r="AW13" s="106">
        <v>6065</v>
      </c>
      <c r="AX13" s="108">
        <v>0</v>
      </c>
      <c r="AY13" s="109">
        <v>0</v>
      </c>
      <c r="AZ13" s="109">
        <v>47406</v>
      </c>
      <c r="BA13" s="109">
        <v>0</v>
      </c>
      <c r="BB13" s="110">
        <v>0</v>
      </c>
      <c r="BC13" s="104" t="s">
        <v>151</v>
      </c>
      <c r="BD13" s="109">
        <v>0</v>
      </c>
      <c r="BE13" s="109">
        <v>41657</v>
      </c>
      <c r="BF13" s="110">
        <v>0</v>
      </c>
      <c r="BG13" s="107">
        <v>0</v>
      </c>
      <c r="BH13" s="105">
        <v>0</v>
      </c>
      <c r="BI13" s="105">
        <v>0</v>
      </c>
      <c r="BJ13" s="105">
        <v>104723539</v>
      </c>
      <c r="BK13" s="105">
        <v>104723539</v>
      </c>
      <c r="BL13" s="106">
        <v>0</v>
      </c>
      <c r="BM13" s="111"/>
      <c r="BN13" s="111"/>
    </row>
    <row r="14" spans="1:66" s="112" customFormat="1" ht="19.5" customHeight="1">
      <c r="A14" s="104" t="s">
        <v>181</v>
      </c>
      <c r="B14" s="105">
        <v>1012000</v>
      </c>
      <c r="C14" s="105">
        <v>10836299</v>
      </c>
      <c r="D14" s="106">
        <v>65524848</v>
      </c>
      <c r="E14" s="107">
        <v>1441000</v>
      </c>
      <c r="F14" s="105">
        <v>1702138</v>
      </c>
      <c r="G14" s="105">
        <v>10000</v>
      </c>
      <c r="H14" s="105">
        <v>279491327</v>
      </c>
      <c r="I14" s="106">
        <v>16120843</v>
      </c>
      <c r="J14" s="104" t="s">
        <v>181</v>
      </c>
      <c r="K14" s="105">
        <v>4965261</v>
      </c>
      <c r="L14" s="105">
        <v>631600</v>
      </c>
      <c r="M14" s="106">
        <v>1639316</v>
      </c>
      <c r="N14" s="107">
        <v>540762</v>
      </c>
      <c r="O14" s="105">
        <v>18200</v>
      </c>
      <c r="P14" s="105">
        <v>0</v>
      </c>
      <c r="Q14" s="105">
        <v>50189910</v>
      </c>
      <c r="R14" s="106">
        <v>85000</v>
      </c>
      <c r="S14" s="104" t="s">
        <v>181</v>
      </c>
      <c r="T14" s="105">
        <v>18345535</v>
      </c>
      <c r="U14" s="105">
        <v>173946766</v>
      </c>
      <c r="V14" s="106">
        <v>633550</v>
      </c>
      <c r="W14" s="108">
        <v>74403399</v>
      </c>
      <c r="X14" s="109">
        <v>0</v>
      </c>
      <c r="Y14" s="109">
        <v>8479569</v>
      </c>
      <c r="Z14" s="109">
        <v>2272342</v>
      </c>
      <c r="AA14" s="110">
        <v>0</v>
      </c>
      <c r="AB14" s="104" t="s">
        <v>181</v>
      </c>
      <c r="AC14" s="109">
        <v>20000</v>
      </c>
      <c r="AD14" s="109">
        <v>206815</v>
      </c>
      <c r="AE14" s="110">
        <v>999500</v>
      </c>
      <c r="AF14" s="108">
        <v>527650</v>
      </c>
      <c r="AG14" s="109">
        <v>0</v>
      </c>
      <c r="AH14" s="109">
        <v>3300800</v>
      </c>
      <c r="AI14" s="109">
        <v>67000</v>
      </c>
      <c r="AJ14" s="110">
        <v>1961941</v>
      </c>
      <c r="AK14" s="104" t="s">
        <v>181</v>
      </c>
      <c r="AL14" s="109">
        <v>8438698</v>
      </c>
      <c r="AM14" s="109">
        <v>0</v>
      </c>
      <c r="AN14" s="110">
        <v>6853000</v>
      </c>
      <c r="AO14" s="107">
        <v>35129905</v>
      </c>
      <c r="AP14" s="105">
        <v>668952</v>
      </c>
      <c r="AQ14" s="105">
        <v>2034438</v>
      </c>
      <c r="AR14" s="105">
        <v>59193010</v>
      </c>
      <c r="AS14" s="106">
        <v>3653354</v>
      </c>
      <c r="AT14" s="104" t="s">
        <v>181</v>
      </c>
      <c r="AU14" s="105">
        <v>0</v>
      </c>
      <c r="AV14" s="105">
        <v>0</v>
      </c>
      <c r="AW14" s="106">
        <v>343858</v>
      </c>
      <c r="AX14" s="108">
        <v>450000</v>
      </c>
      <c r="AY14" s="109">
        <v>7140</v>
      </c>
      <c r="AZ14" s="109">
        <v>0</v>
      </c>
      <c r="BA14" s="109">
        <v>0</v>
      </c>
      <c r="BB14" s="110">
        <v>191616624</v>
      </c>
      <c r="BC14" s="104" t="s">
        <v>181</v>
      </c>
      <c r="BD14" s="109">
        <v>0</v>
      </c>
      <c r="BE14" s="109">
        <v>0</v>
      </c>
      <c r="BF14" s="110">
        <v>125900</v>
      </c>
      <c r="BG14" s="107">
        <v>0</v>
      </c>
      <c r="BH14" s="105">
        <v>0</v>
      </c>
      <c r="BI14" s="105">
        <v>0</v>
      </c>
      <c r="BJ14" s="105">
        <v>1026876250</v>
      </c>
      <c r="BK14" s="105">
        <v>1025864250</v>
      </c>
      <c r="BL14" s="106">
        <v>101369.99</v>
      </c>
      <c r="BM14" s="111"/>
      <c r="BN14" s="111"/>
    </row>
    <row r="15" spans="1:66" s="112" customFormat="1" ht="19.5" customHeight="1">
      <c r="A15" s="104" t="s">
        <v>152</v>
      </c>
      <c r="B15" s="105">
        <v>0</v>
      </c>
      <c r="C15" s="105">
        <v>0</v>
      </c>
      <c r="D15" s="106">
        <v>0</v>
      </c>
      <c r="E15" s="107">
        <v>0</v>
      </c>
      <c r="F15" s="105">
        <v>0</v>
      </c>
      <c r="G15" s="105">
        <v>0</v>
      </c>
      <c r="H15" s="105">
        <v>0</v>
      </c>
      <c r="I15" s="106">
        <v>0</v>
      </c>
      <c r="J15" s="104" t="s">
        <v>152</v>
      </c>
      <c r="K15" s="105">
        <v>0</v>
      </c>
      <c r="L15" s="105">
        <v>0</v>
      </c>
      <c r="M15" s="106">
        <v>0</v>
      </c>
      <c r="N15" s="107">
        <v>0</v>
      </c>
      <c r="O15" s="105">
        <v>0</v>
      </c>
      <c r="P15" s="105">
        <v>0</v>
      </c>
      <c r="Q15" s="105">
        <v>0</v>
      </c>
      <c r="R15" s="106">
        <v>0</v>
      </c>
      <c r="S15" s="104" t="s">
        <v>152</v>
      </c>
      <c r="T15" s="105">
        <v>0</v>
      </c>
      <c r="U15" s="105">
        <v>0</v>
      </c>
      <c r="V15" s="106">
        <v>0</v>
      </c>
      <c r="W15" s="108">
        <v>0</v>
      </c>
      <c r="X15" s="109">
        <v>0</v>
      </c>
      <c r="Y15" s="109">
        <v>0</v>
      </c>
      <c r="Z15" s="109">
        <v>0</v>
      </c>
      <c r="AA15" s="110">
        <v>0</v>
      </c>
      <c r="AB15" s="104" t="s">
        <v>152</v>
      </c>
      <c r="AC15" s="109">
        <v>0</v>
      </c>
      <c r="AD15" s="109">
        <v>0</v>
      </c>
      <c r="AE15" s="110">
        <v>0</v>
      </c>
      <c r="AF15" s="108">
        <v>0</v>
      </c>
      <c r="AG15" s="109">
        <v>0</v>
      </c>
      <c r="AH15" s="109">
        <v>0</v>
      </c>
      <c r="AI15" s="109">
        <v>0</v>
      </c>
      <c r="AJ15" s="110">
        <v>0</v>
      </c>
      <c r="AK15" s="104" t="s">
        <v>152</v>
      </c>
      <c r="AL15" s="109">
        <v>0</v>
      </c>
      <c r="AM15" s="109">
        <v>0</v>
      </c>
      <c r="AN15" s="110">
        <v>0</v>
      </c>
      <c r="AO15" s="107">
        <v>0</v>
      </c>
      <c r="AP15" s="105">
        <v>0</v>
      </c>
      <c r="AQ15" s="105">
        <v>0</v>
      </c>
      <c r="AR15" s="105">
        <v>0</v>
      </c>
      <c r="AS15" s="106">
        <v>0</v>
      </c>
      <c r="AT15" s="104" t="s">
        <v>152</v>
      </c>
      <c r="AU15" s="105">
        <v>0</v>
      </c>
      <c r="AV15" s="105">
        <v>0</v>
      </c>
      <c r="AW15" s="106">
        <v>0</v>
      </c>
      <c r="AX15" s="108">
        <v>0</v>
      </c>
      <c r="AY15" s="109">
        <v>0</v>
      </c>
      <c r="AZ15" s="109">
        <v>0</v>
      </c>
      <c r="BA15" s="109">
        <v>0</v>
      </c>
      <c r="BB15" s="110">
        <v>0</v>
      </c>
      <c r="BC15" s="104" t="s">
        <v>152</v>
      </c>
      <c r="BD15" s="109">
        <v>0</v>
      </c>
      <c r="BE15" s="109">
        <v>0</v>
      </c>
      <c r="BF15" s="110">
        <v>0</v>
      </c>
      <c r="BG15" s="107">
        <v>0</v>
      </c>
      <c r="BH15" s="105">
        <v>0</v>
      </c>
      <c r="BI15" s="105">
        <v>0</v>
      </c>
      <c r="BJ15" s="105">
        <v>0</v>
      </c>
      <c r="BK15" s="105">
        <v>0</v>
      </c>
      <c r="BL15" s="106">
        <v>0</v>
      </c>
      <c r="BM15" s="111"/>
      <c r="BN15" s="111"/>
    </row>
    <row r="16" spans="1:66" s="112" customFormat="1" ht="19.5" customHeight="1">
      <c r="A16" s="104" t="s">
        <v>153</v>
      </c>
      <c r="B16" s="105">
        <v>0</v>
      </c>
      <c r="C16" s="105">
        <v>-29011869</v>
      </c>
      <c r="D16" s="106">
        <v>-25762490</v>
      </c>
      <c r="E16" s="107">
        <v>0</v>
      </c>
      <c r="F16" s="105">
        <v>0</v>
      </c>
      <c r="G16" s="105">
        <v>-244467786</v>
      </c>
      <c r="H16" s="105">
        <v>0</v>
      </c>
      <c r="I16" s="106">
        <v>-4422843292</v>
      </c>
      <c r="J16" s="104" t="s">
        <v>153</v>
      </c>
      <c r="K16" s="105">
        <v>-68555464</v>
      </c>
      <c r="L16" s="105">
        <v>0</v>
      </c>
      <c r="M16" s="106">
        <v>-23400</v>
      </c>
      <c r="N16" s="107">
        <v>-53755632</v>
      </c>
      <c r="O16" s="105">
        <v>-29836273</v>
      </c>
      <c r="P16" s="105">
        <v>0</v>
      </c>
      <c r="Q16" s="105">
        <v>0</v>
      </c>
      <c r="R16" s="106">
        <v>0</v>
      </c>
      <c r="S16" s="104" t="s">
        <v>153</v>
      </c>
      <c r="T16" s="105">
        <v>0</v>
      </c>
      <c r="U16" s="105">
        <v>0</v>
      </c>
      <c r="V16" s="106">
        <v>-76375213</v>
      </c>
      <c r="W16" s="108">
        <v>0</v>
      </c>
      <c r="X16" s="109">
        <v>-79095511</v>
      </c>
      <c r="Y16" s="109">
        <v>0</v>
      </c>
      <c r="Z16" s="109">
        <v>-234410179</v>
      </c>
      <c r="AA16" s="110">
        <v>0</v>
      </c>
      <c r="AB16" s="104" t="s">
        <v>153</v>
      </c>
      <c r="AC16" s="109">
        <v>0</v>
      </c>
      <c r="AD16" s="109">
        <v>-27176863</v>
      </c>
      <c r="AE16" s="110">
        <v>-1280471</v>
      </c>
      <c r="AF16" s="108">
        <v>-114617042</v>
      </c>
      <c r="AG16" s="109">
        <v>0</v>
      </c>
      <c r="AH16" s="109">
        <v>0</v>
      </c>
      <c r="AI16" s="109">
        <v>0</v>
      </c>
      <c r="AJ16" s="110">
        <v>0</v>
      </c>
      <c r="AK16" s="104" t="s">
        <v>153</v>
      </c>
      <c r="AL16" s="109">
        <v>0</v>
      </c>
      <c r="AM16" s="109">
        <v>0</v>
      </c>
      <c r="AN16" s="110">
        <v>0</v>
      </c>
      <c r="AO16" s="107">
        <v>0</v>
      </c>
      <c r="AP16" s="105">
        <v>-32623953</v>
      </c>
      <c r="AQ16" s="105">
        <v>0</v>
      </c>
      <c r="AR16" s="105">
        <v>-141596620</v>
      </c>
      <c r="AS16" s="106">
        <v>0</v>
      </c>
      <c r="AT16" s="104" t="s">
        <v>153</v>
      </c>
      <c r="AU16" s="105">
        <v>-1053132</v>
      </c>
      <c r="AV16" s="105">
        <v>0</v>
      </c>
      <c r="AW16" s="106">
        <v>0</v>
      </c>
      <c r="AX16" s="108">
        <v>0</v>
      </c>
      <c r="AY16" s="109">
        <v>0</v>
      </c>
      <c r="AZ16" s="109">
        <v>0</v>
      </c>
      <c r="BA16" s="109">
        <v>0</v>
      </c>
      <c r="BB16" s="110">
        <v>-1725481</v>
      </c>
      <c r="BC16" s="104" t="s">
        <v>153</v>
      </c>
      <c r="BD16" s="109">
        <v>-44444080</v>
      </c>
      <c r="BE16" s="109">
        <v>0</v>
      </c>
      <c r="BF16" s="110">
        <v>0</v>
      </c>
      <c r="BG16" s="107">
        <v>-1521</v>
      </c>
      <c r="BH16" s="105">
        <v>0</v>
      </c>
      <c r="BI16" s="105">
        <v>0</v>
      </c>
      <c r="BJ16" s="105">
        <v>-5628656272</v>
      </c>
      <c r="BK16" s="105">
        <v>-5628656272</v>
      </c>
      <c r="BL16" s="106">
        <v>0</v>
      </c>
      <c r="BM16" s="111"/>
      <c r="BN16" s="111"/>
    </row>
    <row r="17" spans="1:66" s="112" customFormat="1" ht="31.5">
      <c r="A17" s="104" t="s">
        <v>182</v>
      </c>
      <c r="B17" s="105">
        <v>-50938000</v>
      </c>
      <c r="C17" s="105">
        <v>-146577890</v>
      </c>
      <c r="D17" s="106">
        <v>0</v>
      </c>
      <c r="E17" s="107">
        <v>0</v>
      </c>
      <c r="F17" s="105">
        <v>0</v>
      </c>
      <c r="G17" s="105">
        <v>-1566728</v>
      </c>
      <c r="H17" s="105">
        <v>0</v>
      </c>
      <c r="I17" s="106">
        <v>0</v>
      </c>
      <c r="J17" s="104" t="s">
        <v>182</v>
      </c>
      <c r="K17" s="105">
        <v>-3854329</v>
      </c>
      <c r="L17" s="105">
        <v>0</v>
      </c>
      <c r="M17" s="106">
        <v>-6591323</v>
      </c>
      <c r="N17" s="107">
        <v>0</v>
      </c>
      <c r="O17" s="105">
        <v>0</v>
      </c>
      <c r="P17" s="105">
        <v>0</v>
      </c>
      <c r="Q17" s="105">
        <v>0</v>
      </c>
      <c r="R17" s="106">
        <v>0</v>
      </c>
      <c r="S17" s="104" t="s">
        <v>182</v>
      </c>
      <c r="T17" s="105">
        <v>0</v>
      </c>
      <c r="U17" s="105">
        <v>0</v>
      </c>
      <c r="V17" s="106">
        <v>-342585</v>
      </c>
      <c r="W17" s="108">
        <v>-37872978</v>
      </c>
      <c r="X17" s="109">
        <v>0</v>
      </c>
      <c r="Y17" s="109">
        <v>0</v>
      </c>
      <c r="Z17" s="109">
        <v>0</v>
      </c>
      <c r="AA17" s="110">
        <v>-3628463</v>
      </c>
      <c r="AB17" s="104" t="s">
        <v>182</v>
      </c>
      <c r="AC17" s="109">
        <v>0</v>
      </c>
      <c r="AD17" s="109">
        <v>0</v>
      </c>
      <c r="AE17" s="110">
        <v>0</v>
      </c>
      <c r="AF17" s="108">
        <v>0</v>
      </c>
      <c r="AG17" s="109">
        <v>-9994362</v>
      </c>
      <c r="AH17" s="109">
        <v>0</v>
      </c>
      <c r="AI17" s="109">
        <v>0</v>
      </c>
      <c r="AJ17" s="110">
        <v>0</v>
      </c>
      <c r="AK17" s="104" t="s">
        <v>182</v>
      </c>
      <c r="AL17" s="109">
        <v>0</v>
      </c>
      <c r="AM17" s="109">
        <v>0</v>
      </c>
      <c r="AN17" s="110">
        <v>0</v>
      </c>
      <c r="AO17" s="107">
        <v>0</v>
      </c>
      <c r="AP17" s="105">
        <v>-574000000</v>
      </c>
      <c r="AQ17" s="105">
        <v>0</v>
      </c>
      <c r="AR17" s="105">
        <v>0</v>
      </c>
      <c r="AS17" s="106">
        <v>0</v>
      </c>
      <c r="AT17" s="104" t="s">
        <v>182</v>
      </c>
      <c r="AU17" s="105">
        <v>0</v>
      </c>
      <c r="AV17" s="105">
        <v>-111850</v>
      </c>
      <c r="AW17" s="106">
        <v>0</v>
      </c>
      <c r="AX17" s="108">
        <v>0</v>
      </c>
      <c r="AY17" s="109">
        <v>0</v>
      </c>
      <c r="AZ17" s="109">
        <v>0</v>
      </c>
      <c r="BA17" s="109">
        <v>0</v>
      </c>
      <c r="BB17" s="110">
        <v>-8223327</v>
      </c>
      <c r="BC17" s="104" t="s">
        <v>182</v>
      </c>
      <c r="BD17" s="109">
        <v>0</v>
      </c>
      <c r="BE17" s="109">
        <v>0</v>
      </c>
      <c r="BF17" s="110">
        <v>-777635</v>
      </c>
      <c r="BG17" s="107">
        <v>0</v>
      </c>
      <c r="BH17" s="105">
        <v>0</v>
      </c>
      <c r="BI17" s="105">
        <v>0</v>
      </c>
      <c r="BJ17" s="105">
        <v>-793541470</v>
      </c>
      <c r="BK17" s="105">
        <v>-742603470</v>
      </c>
      <c r="BL17" s="106">
        <v>1457.86</v>
      </c>
      <c r="BM17" s="111"/>
      <c r="BN17" s="111"/>
    </row>
    <row r="18" spans="1:66" s="112" customFormat="1" ht="19.5" customHeight="1">
      <c r="A18" s="104" t="s">
        <v>154</v>
      </c>
      <c r="B18" s="105">
        <v>-16263150000</v>
      </c>
      <c r="C18" s="105">
        <v>-1908537491</v>
      </c>
      <c r="D18" s="106">
        <v>-771306774</v>
      </c>
      <c r="E18" s="107">
        <v>-1317809504</v>
      </c>
      <c r="F18" s="105">
        <v>-478022650</v>
      </c>
      <c r="G18" s="105">
        <v>-1159717721</v>
      </c>
      <c r="H18" s="105">
        <v>-1086948472</v>
      </c>
      <c r="I18" s="106">
        <v>-1011159320</v>
      </c>
      <c r="J18" s="104" t="s">
        <v>154</v>
      </c>
      <c r="K18" s="105">
        <v>-425759087</v>
      </c>
      <c r="L18" s="105">
        <v>-276514562</v>
      </c>
      <c r="M18" s="106">
        <v>-232594185</v>
      </c>
      <c r="N18" s="107">
        <v>-337273630</v>
      </c>
      <c r="O18" s="105">
        <v>-2326366192</v>
      </c>
      <c r="P18" s="105">
        <v>-150886929</v>
      </c>
      <c r="Q18" s="105">
        <v>-128039793</v>
      </c>
      <c r="R18" s="106">
        <v>-287444449</v>
      </c>
      <c r="S18" s="104" t="s">
        <v>154</v>
      </c>
      <c r="T18" s="105">
        <v>-198679086</v>
      </c>
      <c r="U18" s="105">
        <v>-255300882</v>
      </c>
      <c r="V18" s="106">
        <v>-246782755</v>
      </c>
      <c r="W18" s="108">
        <v>-310017990</v>
      </c>
      <c r="X18" s="109">
        <v>-143844886</v>
      </c>
      <c r="Y18" s="109">
        <v>-168839245</v>
      </c>
      <c r="Z18" s="109">
        <v>-433351124</v>
      </c>
      <c r="AA18" s="110">
        <v>-400794436</v>
      </c>
      <c r="AB18" s="104" t="s">
        <v>154</v>
      </c>
      <c r="AC18" s="109">
        <v>-196870441</v>
      </c>
      <c r="AD18" s="109">
        <v>-157472419</v>
      </c>
      <c r="AE18" s="110">
        <v>-69503311</v>
      </c>
      <c r="AF18" s="108">
        <v>-72550925</v>
      </c>
      <c r="AG18" s="109">
        <v>-145638230</v>
      </c>
      <c r="AH18" s="109">
        <v>-72771750</v>
      </c>
      <c r="AI18" s="109">
        <v>-161781999</v>
      </c>
      <c r="AJ18" s="110">
        <v>-88624921</v>
      </c>
      <c r="AK18" s="104" t="s">
        <v>154</v>
      </c>
      <c r="AL18" s="109">
        <v>-52524430</v>
      </c>
      <c r="AM18" s="109">
        <v>-212126696</v>
      </c>
      <c r="AN18" s="110">
        <v>-423460167</v>
      </c>
      <c r="AO18" s="107">
        <v>-169533550</v>
      </c>
      <c r="AP18" s="105">
        <v>-167543450</v>
      </c>
      <c r="AQ18" s="105">
        <v>-116715529</v>
      </c>
      <c r="AR18" s="105">
        <v>-257078136</v>
      </c>
      <c r="AS18" s="106">
        <v>-134621462</v>
      </c>
      <c r="AT18" s="104" t="s">
        <v>154</v>
      </c>
      <c r="AU18" s="105">
        <v>-348325163</v>
      </c>
      <c r="AV18" s="105">
        <v>-202434072</v>
      </c>
      <c r="AW18" s="106">
        <v>-246879456</v>
      </c>
      <c r="AX18" s="108">
        <v>-44588878</v>
      </c>
      <c r="AY18" s="109">
        <v>-193968178</v>
      </c>
      <c r="AZ18" s="109">
        <v>-160878551</v>
      </c>
      <c r="BA18" s="109">
        <v>-245669869</v>
      </c>
      <c r="BB18" s="110">
        <v>-324495216</v>
      </c>
      <c r="BC18" s="104" t="s">
        <v>154</v>
      </c>
      <c r="BD18" s="109">
        <v>-232381860</v>
      </c>
      <c r="BE18" s="109">
        <v>-23141261</v>
      </c>
      <c r="BF18" s="110">
        <v>-16022747</v>
      </c>
      <c r="BG18" s="107">
        <v>-17547593</v>
      </c>
      <c r="BH18" s="105">
        <v>-68370833</v>
      </c>
      <c r="BI18" s="105">
        <v>-265381514</v>
      </c>
      <c r="BJ18" s="105">
        <v>-18944893770</v>
      </c>
      <c r="BK18" s="105">
        <v>-2681743770</v>
      </c>
      <c r="BL18" s="106">
        <v>16.49</v>
      </c>
      <c r="BM18" s="111"/>
      <c r="BN18" s="111"/>
    </row>
    <row r="19" spans="1:66" s="112" customFormat="1" ht="19.5" customHeight="1">
      <c r="A19" s="104" t="s">
        <v>155</v>
      </c>
      <c r="B19" s="105">
        <v>-851480000</v>
      </c>
      <c r="C19" s="105">
        <v>-273618567</v>
      </c>
      <c r="D19" s="106">
        <v>-141315209</v>
      </c>
      <c r="E19" s="107">
        <v>-54187146</v>
      </c>
      <c r="F19" s="105">
        <v>-31621463</v>
      </c>
      <c r="G19" s="105">
        <v>-166719765</v>
      </c>
      <c r="H19" s="105">
        <v>-375462980</v>
      </c>
      <c r="I19" s="106">
        <v>-70504915</v>
      </c>
      <c r="J19" s="104" t="s">
        <v>155</v>
      </c>
      <c r="K19" s="105">
        <v>-52663016</v>
      </c>
      <c r="L19" s="105">
        <v>-20883371</v>
      </c>
      <c r="M19" s="106">
        <v>-34362431</v>
      </c>
      <c r="N19" s="107">
        <v>-48290963</v>
      </c>
      <c r="O19" s="105">
        <v>-121157969</v>
      </c>
      <c r="P19" s="105">
        <v>-7822808</v>
      </c>
      <c r="Q19" s="105">
        <v>-103865653</v>
      </c>
      <c r="R19" s="106">
        <v>-17730620</v>
      </c>
      <c r="S19" s="104" t="s">
        <v>155</v>
      </c>
      <c r="T19" s="105">
        <v>-3573535</v>
      </c>
      <c r="U19" s="105">
        <v>-157450897</v>
      </c>
      <c r="V19" s="106">
        <v>-30948551</v>
      </c>
      <c r="W19" s="108">
        <v>-79216894</v>
      </c>
      <c r="X19" s="109">
        <v>-1636785</v>
      </c>
      <c r="Y19" s="109">
        <v>-9177684</v>
      </c>
      <c r="Z19" s="109">
        <v>-60741649</v>
      </c>
      <c r="AA19" s="110">
        <v>-59237415</v>
      </c>
      <c r="AB19" s="104" t="s">
        <v>155</v>
      </c>
      <c r="AC19" s="109">
        <v>-23730210</v>
      </c>
      <c r="AD19" s="109">
        <v>-3143842</v>
      </c>
      <c r="AE19" s="110">
        <v>-10515927</v>
      </c>
      <c r="AF19" s="108">
        <v>-9018361</v>
      </c>
      <c r="AG19" s="109">
        <v>-8661602</v>
      </c>
      <c r="AH19" s="109">
        <v>-21446769</v>
      </c>
      <c r="AI19" s="109">
        <v>-27867907</v>
      </c>
      <c r="AJ19" s="110">
        <v>-2948830</v>
      </c>
      <c r="AK19" s="104" t="s">
        <v>155</v>
      </c>
      <c r="AL19" s="109">
        <v>-19670802</v>
      </c>
      <c r="AM19" s="109">
        <v>-11237472</v>
      </c>
      <c r="AN19" s="110">
        <v>-45178137</v>
      </c>
      <c r="AO19" s="107">
        <v>-84946361</v>
      </c>
      <c r="AP19" s="105">
        <v>-24028797</v>
      </c>
      <c r="AQ19" s="105">
        <v>-11848832</v>
      </c>
      <c r="AR19" s="105">
        <v>-124691210</v>
      </c>
      <c r="AS19" s="106">
        <v>-7455438</v>
      </c>
      <c r="AT19" s="104" t="s">
        <v>155</v>
      </c>
      <c r="AU19" s="105">
        <v>-67863208</v>
      </c>
      <c r="AV19" s="105">
        <v>-2720094</v>
      </c>
      <c r="AW19" s="106">
        <v>-15444081</v>
      </c>
      <c r="AX19" s="108">
        <v>-17505918</v>
      </c>
      <c r="AY19" s="109">
        <v>-32277381</v>
      </c>
      <c r="AZ19" s="109">
        <v>-5772623</v>
      </c>
      <c r="BA19" s="109">
        <v>-14625575</v>
      </c>
      <c r="BB19" s="110">
        <v>-192885441</v>
      </c>
      <c r="BC19" s="104" t="s">
        <v>155</v>
      </c>
      <c r="BD19" s="109">
        <v>-22562472</v>
      </c>
      <c r="BE19" s="109">
        <v>-1642595</v>
      </c>
      <c r="BF19" s="110">
        <v>-1619700</v>
      </c>
      <c r="BG19" s="107">
        <v>-6092197</v>
      </c>
      <c r="BH19" s="105">
        <v>-1191930</v>
      </c>
      <c r="BI19" s="105">
        <v>-2183514</v>
      </c>
      <c r="BJ19" s="105">
        <v>-2742967512</v>
      </c>
      <c r="BK19" s="105">
        <v>-1891487512</v>
      </c>
      <c r="BL19" s="106">
        <v>222.14</v>
      </c>
      <c r="BM19" s="111"/>
      <c r="BN19" s="111"/>
    </row>
    <row r="20" spans="1:66" s="112" customFormat="1" ht="19.5" customHeight="1">
      <c r="A20" s="104" t="s">
        <v>156</v>
      </c>
      <c r="B20" s="105">
        <v>0</v>
      </c>
      <c r="C20" s="105">
        <v>0</v>
      </c>
      <c r="D20" s="106">
        <v>0</v>
      </c>
      <c r="E20" s="107">
        <v>0</v>
      </c>
      <c r="F20" s="105">
        <v>0</v>
      </c>
      <c r="G20" s="105">
        <v>0</v>
      </c>
      <c r="H20" s="105">
        <v>0</v>
      </c>
      <c r="I20" s="106">
        <v>0</v>
      </c>
      <c r="J20" s="104" t="s">
        <v>156</v>
      </c>
      <c r="K20" s="105">
        <v>0</v>
      </c>
      <c r="L20" s="105">
        <v>0</v>
      </c>
      <c r="M20" s="106">
        <v>0</v>
      </c>
      <c r="N20" s="107">
        <v>0</v>
      </c>
      <c r="O20" s="105">
        <v>0</v>
      </c>
      <c r="P20" s="105">
        <v>0</v>
      </c>
      <c r="Q20" s="105">
        <v>0</v>
      </c>
      <c r="R20" s="106">
        <v>0</v>
      </c>
      <c r="S20" s="104" t="s">
        <v>156</v>
      </c>
      <c r="T20" s="105">
        <v>0</v>
      </c>
      <c r="U20" s="105">
        <v>0</v>
      </c>
      <c r="V20" s="106">
        <v>0</v>
      </c>
      <c r="W20" s="108">
        <v>0</v>
      </c>
      <c r="X20" s="109">
        <v>0</v>
      </c>
      <c r="Y20" s="109">
        <v>0</v>
      </c>
      <c r="Z20" s="109">
        <v>0</v>
      </c>
      <c r="AA20" s="110">
        <v>0</v>
      </c>
      <c r="AB20" s="104" t="s">
        <v>156</v>
      </c>
      <c r="AC20" s="109">
        <v>0</v>
      </c>
      <c r="AD20" s="109">
        <v>0</v>
      </c>
      <c r="AE20" s="110">
        <v>0</v>
      </c>
      <c r="AF20" s="108">
        <v>0</v>
      </c>
      <c r="AG20" s="109">
        <v>0</v>
      </c>
      <c r="AH20" s="109">
        <v>0</v>
      </c>
      <c r="AI20" s="109">
        <v>0</v>
      </c>
      <c r="AJ20" s="110">
        <v>0</v>
      </c>
      <c r="AK20" s="104" t="s">
        <v>156</v>
      </c>
      <c r="AL20" s="109">
        <v>0</v>
      </c>
      <c r="AM20" s="109">
        <v>0</v>
      </c>
      <c r="AN20" s="110">
        <v>0</v>
      </c>
      <c r="AO20" s="107">
        <v>0</v>
      </c>
      <c r="AP20" s="105">
        <v>0</v>
      </c>
      <c r="AQ20" s="105">
        <v>0</v>
      </c>
      <c r="AR20" s="105">
        <v>0</v>
      </c>
      <c r="AS20" s="106">
        <v>0</v>
      </c>
      <c r="AT20" s="104" t="s">
        <v>156</v>
      </c>
      <c r="AU20" s="105">
        <v>0</v>
      </c>
      <c r="AV20" s="105">
        <v>0</v>
      </c>
      <c r="AW20" s="106">
        <v>0</v>
      </c>
      <c r="AX20" s="108">
        <v>0</v>
      </c>
      <c r="AY20" s="109">
        <v>0</v>
      </c>
      <c r="AZ20" s="109">
        <v>0</v>
      </c>
      <c r="BA20" s="109">
        <v>0</v>
      </c>
      <c r="BB20" s="110">
        <v>0</v>
      </c>
      <c r="BC20" s="104" t="s">
        <v>156</v>
      </c>
      <c r="BD20" s="109">
        <v>0</v>
      </c>
      <c r="BE20" s="109">
        <v>0</v>
      </c>
      <c r="BF20" s="110">
        <v>0</v>
      </c>
      <c r="BG20" s="107">
        <v>0</v>
      </c>
      <c r="BH20" s="105">
        <v>0</v>
      </c>
      <c r="BI20" s="105">
        <v>0</v>
      </c>
      <c r="BJ20" s="105">
        <v>0</v>
      </c>
      <c r="BK20" s="105">
        <v>0</v>
      </c>
      <c r="BL20" s="106">
        <v>0</v>
      </c>
      <c r="BM20" s="111"/>
      <c r="BN20" s="111"/>
    </row>
    <row r="21" spans="1:66" s="121" customFormat="1" ht="19.5" customHeight="1">
      <c r="A21" s="113" t="s">
        <v>157</v>
      </c>
      <c r="B21" s="114">
        <v>-16696306000</v>
      </c>
      <c r="C21" s="114">
        <v>-2339285092</v>
      </c>
      <c r="D21" s="115">
        <v>-816577035</v>
      </c>
      <c r="E21" s="116">
        <v>-1369885650</v>
      </c>
      <c r="F21" s="114">
        <v>-507941975</v>
      </c>
      <c r="G21" s="114">
        <v>-1435402189</v>
      </c>
      <c r="H21" s="114">
        <v>-1181716854</v>
      </c>
      <c r="I21" s="115">
        <v>-1300241773</v>
      </c>
      <c r="J21" s="113" t="s">
        <v>157</v>
      </c>
      <c r="K21" s="114">
        <v>-472341730</v>
      </c>
      <c r="L21" s="114">
        <v>-296572188</v>
      </c>
      <c r="M21" s="115">
        <v>-268669410</v>
      </c>
      <c r="N21" s="116">
        <v>-404904054</v>
      </c>
      <c r="O21" s="114">
        <v>-2464412096</v>
      </c>
      <c r="P21" s="114">
        <v>-158671900</v>
      </c>
      <c r="Q21" s="114">
        <v>-181715536</v>
      </c>
      <c r="R21" s="115">
        <v>-304715092</v>
      </c>
      <c r="S21" s="113" t="s">
        <v>157</v>
      </c>
      <c r="T21" s="114">
        <v>-183885686</v>
      </c>
      <c r="U21" s="114">
        <v>-238805013</v>
      </c>
      <c r="V21" s="115">
        <v>-286391300</v>
      </c>
      <c r="W21" s="117">
        <v>-316749400</v>
      </c>
      <c r="X21" s="118">
        <v>-146903454</v>
      </c>
      <c r="Y21" s="118">
        <v>-168897627</v>
      </c>
      <c r="Z21" s="118">
        <v>-725277502</v>
      </c>
      <c r="AA21" s="119">
        <v>-463496595</v>
      </c>
      <c r="AB21" s="113" t="s">
        <v>157</v>
      </c>
      <c r="AC21" s="118">
        <v>-220580651</v>
      </c>
      <c r="AD21" s="118">
        <v>-187586309</v>
      </c>
      <c r="AE21" s="119">
        <v>-80295908</v>
      </c>
      <c r="AF21" s="117">
        <v>-111625804</v>
      </c>
      <c r="AG21" s="118">
        <v>-164294194</v>
      </c>
      <c r="AH21" s="118">
        <v>-90917719</v>
      </c>
      <c r="AI21" s="118">
        <v>-189582906</v>
      </c>
      <c r="AJ21" s="119">
        <v>-89468461</v>
      </c>
      <c r="AK21" s="113" t="s">
        <v>157</v>
      </c>
      <c r="AL21" s="118">
        <v>-63756534</v>
      </c>
      <c r="AM21" s="118">
        <v>-223269619</v>
      </c>
      <c r="AN21" s="119">
        <v>-458623522</v>
      </c>
      <c r="AO21" s="116">
        <v>-219255019</v>
      </c>
      <c r="AP21" s="114">
        <v>-797527248</v>
      </c>
      <c r="AQ21" s="114">
        <v>-126494904</v>
      </c>
      <c r="AR21" s="114">
        <v>-361922287</v>
      </c>
      <c r="AS21" s="115">
        <v>-79904665</v>
      </c>
      <c r="AT21" s="113" t="s">
        <v>157</v>
      </c>
      <c r="AU21" s="114">
        <v>-349069254</v>
      </c>
      <c r="AV21" s="114">
        <v>-205249315</v>
      </c>
      <c r="AW21" s="115">
        <v>-261973614</v>
      </c>
      <c r="AX21" s="117">
        <v>-61644796</v>
      </c>
      <c r="AY21" s="118">
        <v>-226238419</v>
      </c>
      <c r="AZ21" s="118">
        <v>-166603768</v>
      </c>
      <c r="BA21" s="118">
        <v>-260295444</v>
      </c>
      <c r="BB21" s="119">
        <v>-330905201</v>
      </c>
      <c r="BC21" s="113" t="s">
        <v>157</v>
      </c>
      <c r="BD21" s="118">
        <v>-299388412</v>
      </c>
      <c r="BE21" s="118">
        <v>-24742199</v>
      </c>
      <c r="BF21" s="119">
        <v>-17592522</v>
      </c>
      <c r="BG21" s="116">
        <v>-23641311</v>
      </c>
      <c r="BH21" s="114">
        <v>-67429137</v>
      </c>
      <c r="BI21" s="114">
        <v>-267565028</v>
      </c>
      <c r="BJ21" s="114">
        <v>-22060903321</v>
      </c>
      <c r="BK21" s="114">
        <v>-5364597321</v>
      </c>
      <c r="BL21" s="115">
        <v>32.13</v>
      </c>
      <c r="BM21" s="120"/>
      <c r="BN21" s="120"/>
    </row>
    <row r="22" spans="1:66" s="121" customFormat="1" ht="19.5" customHeight="1">
      <c r="A22" s="113" t="s">
        <v>158</v>
      </c>
      <c r="B22" s="114"/>
      <c r="C22" s="114"/>
      <c r="D22" s="115"/>
      <c r="E22" s="116"/>
      <c r="F22" s="114"/>
      <c r="G22" s="114"/>
      <c r="H22" s="114"/>
      <c r="I22" s="115"/>
      <c r="J22" s="113" t="s">
        <v>158</v>
      </c>
      <c r="K22" s="114"/>
      <c r="L22" s="114"/>
      <c r="M22" s="115"/>
      <c r="N22" s="116"/>
      <c r="O22" s="114"/>
      <c r="P22" s="114"/>
      <c r="Q22" s="114"/>
      <c r="R22" s="115"/>
      <c r="S22" s="113" t="s">
        <v>158</v>
      </c>
      <c r="T22" s="114"/>
      <c r="U22" s="114"/>
      <c r="V22" s="115"/>
      <c r="W22" s="116"/>
      <c r="X22" s="114"/>
      <c r="Y22" s="114"/>
      <c r="Z22" s="114"/>
      <c r="AA22" s="115"/>
      <c r="AB22" s="113" t="s">
        <v>158</v>
      </c>
      <c r="AC22" s="114"/>
      <c r="AD22" s="114"/>
      <c r="AE22" s="115"/>
      <c r="AF22" s="116"/>
      <c r="AG22" s="114"/>
      <c r="AH22" s="114"/>
      <c r="AI22" s="114"/>
      <c r="AJ22" s="115"/>
      <c r="AK22" s="113" t="s">
        <v>158</v>
      </c>
      <c r="AL22" s="114"/>
      <c r="AM22" s="114"/>
      <c r="AN22" s="115"/>
      <c r="AO22" s="116"/>
      <c r="AP22" s="114"/>
      <c r="AQ22" s="114"/>
      <c r="AR22" s="114"/>
      <c r="AS22" s="115"/>
      <c r="AT22" s="113" t="s">
        <v>158</v>
      </c>
      <c r="AU22" s="114"/>
      <c r="AV22" s="114"/>
      <c r="AW22" s="115"/>
      <c r="AX22" s="116"/>
      <c r="AY22" s="114"/>
      <c r="AZ22" s="114"/>
      <c r="BA22" s="114"/>
      <c r="BB22" s="115"/>
      <c r="BC22" s="113" t="s">
        <v>158</v>
      </c>
      <c r="BD22" s="114"/>
      <c r="BE22" s="114"/>
      <c r="BF22" s="115"/>
      <c r="BG22" s="116"/>
      <c r="BH22" s="114"/>
      <c r="BI22" s="114"/>
      <c r="BJ22" s="114"/>
      <c r="BK22" s="114"/>
      <c r="BL22" s="115"/>
      <c r="BM22" s="120"/>
      <c r="BN22" s="120"/>
    </row>
    <row r="23" spans="1:66" s="112" customFormat="1" ht="31.5">
      <c r="A23" s="104" t="s">
        <v>183</v>
      </c>
      <c r="B23" s="105">
        <v>31052000</v>
      </c>
      <c r="C23" s="105">
        <v>927588819</v>
      </c>
      <c r="D23" s="106">
        <v>553198041</v>
      </c>
      <c r="E23" s="107">
        <v>461007734</v>
      </c>
      <c r="F23" s="105">
        <v>18902723</v>
      </c>
      <c r="G23" s="105">
        <v>3459861759</v>
      </c>
      <c r="H23" s="105">
        <v>36122911</v>
      </c>
      <c r="I23" s="106">
        <v>155478404</v>
      </c>
      <c r="J23" s="104" t="s">
        <v>183</v>
      </c>
      <c r="K23" s="105">
        <v>109636716</v>
      </c>
      <c r="L23" s="105">
        <v>701574592</v>
      </c>
      <c r="M23" s="106">
        <v>17681781</v>
      </c>
      <c r="N23" s="107">
        <v>64776598</v>
      </c>
      <c r="O23" s="105">
        <v>45754275</v>
      </c>
      <c r="P23" s="105">
        <v>30957479</v>
      </c>
      <c r="Q23" s="105">
        <v>2507784</v>
      </c>
      <c r="R23" s="106">
        <v>620029659</v>
      </c>
      <c r="S23" s="104" t="s">
        <v>183</v>
      </c>
      <c r="T23" s="105">
        <v>47179254</v>
      </c>
      <c r="U23" s="105">
        <v>71915047</v>
      </c>
      <c r="V23" s="106">
        <v>39538364</v>
      </c>
      <c r="W23" s="108">
        <v>146287310</v>
      </c>
      <c r="X23" s="109">
        <v>27944032</v>
      </c>
      <c r="Y23" s="109">
        <v>132625111</v>
      </c>
      <c r="Z23" s="109">
        <v>166101946</v>
      </c>
      <c r="AA23" s="110">
        <v>24312966</v>
      </c>
      <c r="AB23" s="104" t="s">
        <v>183</v>
      </c>
      <c r="AC23" s="109">
        <v>27658170</v>
      </c>
      <c r="AD23" s="109">
        <v>145495538</v>
      </c>
      <c r="AE23" s="110">
        <v>37792263</v>
      </c>
      <c r="AF23" s="108">
        <v>45612636</v>
      </c>
      <c r="AG23" s="109">
        <v>44365730</v>
      </c>
      <c r="AH23" s="109">
        <v>10252697</v>
      </c>
      <c r="AI23" s="109">
        <v>0</v>
      </c>
      <c r="AJ23" s="110">
        <v>14431821</v>
      </c>
      <c r="AK23" s="104" t="s">
        <v>183</v>
      </c>
      <c r="AL23" s="109">
        <v>7222233</v>
      </c>
      <c r="AM23" s="109">
        <v>60193718</v>
      </c>
      <c r="AN23" s="110">
        <v>47495147</v>
      </c>
      <c r="AO23" s="107">
        <v>51632721</v>
      </c>
      <c r="AP23" s="105">
        <v>45336113</v>
      </c>
      <c r="AQ23" s="105">
        <v>38899331</v>
      </c>
      <c r="AR23" s="105">
        <v>95226133</v>
      </c>
      <c r="AS23" s="106">
        <v>7000</v>
      </c>
      <c r="AT23" s="104" t="s">
        <v>183</v>
      </c>
      <c r="AU23" s="105">
        <v>33699361</v>
      </c>
      <c r="AV23" s="105">
        <v>0</v>
      </c>
      <c r="AW23" s="106">
        <v>24326503</v>
      </c>
      <c r="AX23" s="108">
        <v>14057020</v>
      </c>
      <c r="AY23" s="109">
        <v>28948362</v>
      </c>
      <c r="AZ23" s="109">
        <v>32817888</v>
      </c>
      <c r="BA23" s="109">
        <v>15630</v>
      </c>
      <c r="BB23" s="110">
        <v>24121883</v>
      </c>
      <c r="BC23" s="104" t="s">
        <v>183</v>
      </c>
      <c r="BD23" s="109">
        <v>23604210</v>
      </c>
      <c r="BE23" s="109">
        <v>61893534</v>
      </c>
      <c r="BF23" s="110">
        <v>15166578</v>
      </c>
      <c r="BG23" s="107">
        <v>57273860</v>
      </c>
      <c r="BH23" s="105">
        <v>38221053</v>
      </c>
      <c r="BI23" s="105">
        <v>48402265</v>
      </c>
      <c r="BJ23" s="105">
        <v>8935152703</v>
      </c>
      <c r="BK23" s="105">
        <v>8904100703</v>
      </c>
      <c r="BL23" s="106">
        <v>28674.81</v>
      </c>
      <c r="BM23" s="111"/>
      <c r="BN23" s="111"/>
    </row>
    <row r="24" spans="1:66" s="112" customFormat="1" ht="19.5" customHeight="1">
      <c r="A24" s="104" t="s">
        <v>159</v>
      </c>
      <c r="B24" s="105">
        <v>790000000</v>
      </c>
      <c r="C24" s="105">
        <v>0</v>
      </c>
      <c r="D24" s="106">
        <v>0</v>
      </c>
      <c r="E24" s="107">
        <v>0</v>
      </c>
      <c r="F24" s="105">
        <v>0</v>
      </c>
      <c r="G24" s="105">
        <v>0</v>
      </c>
      <c r="H24" s="105">
        <v>0</v>
      </c>
      <c r="I24" s="106">
        <v>0</v>
      </c>
      <c r="J24" s="104" t="s">
        <v>159</v>
      </c>
      <c r="K24" s="105">
        <v>0</v>
      </c>
      <c r="L24" s="105">
        <v>0</v>
      </c>
      <c r="M24" s="106">
        <v>0</v>
      </c>
      <c r="N24" s="107">
        <v>0</v>
      </c>
      <c r="O24" s="105">
        <v>723545000</v>
      </c>
      <c r="P24" s="105">
        <v>0</v>
      </c>
      <c r="Q24" s="105">
        <v>0</v>
      </c>
      <c r="R24" s="106">
        <v>0</v>
      </c>
      <c r="S24" s="104" t="s">
        <v>159</v>
      </c>
      <c r="T24" s="105">
        <v>0</v>
      </c>
      <c r="U24" s="105">
        <v>0</v>
      </c>
      <c r="V24" s="106">
        <v>0</v>
      </c>
      <c r="W24" s="108">
        <v>0</v>
      </c>
      <c r="X24" s="109">
        <v>0</v>
      </c>
      <c r="Y24" s="109">
        <v>0</v>
      </c>
      <c r="Z24" s="109">
        <v>0</v>
      </c>
      <c r="AA24" s="110">
        <v>0</v>
      </c>
      <c r="AB24" s="104" t="s">
        <v>159</v>
      </c>
      <c r="AC24" s="109">
        <v>0</v>
      </c>
      <c r="AD24" s="109">
        <v>0</v>
      </c>
      <c r="AE24" s="110">
        <v>0</v>
      </c>
      <c r="AF24" s="108">
        <v>0</v>
      </c>
      <c r="AG24" s="109">
        <v>0</v>
      </c>
      <c r="AH24" s="109">
        <v>0</v>
      </c>
      <c r="AI24" s="109">
        <v>0</v>
      </c>
      <c r="AJ24" s="110">
        <v>0</v>
      </c>
      <c r="AK24" s="104" t="s">
        <v>159</v>
      </c>
      <c r="AL24" s="109">
        <v>0</v>
      </c>
      <c r="AM24" s="109">
        <v>0</v>
      </c>
      <c r="AN24" s="110">
        <v>0</v>
      </c>
      <c r="AO24" s="107">
        <v>0</v>
      </c>
      <c r="AP24" s="105">
        <v>0</v>
      </c>
      <c r="AQ24" s="105">
        <v>0</v>
      </c>
      <c r="AR24" s="105">
        <v>0</v>
      </c>
      <c r="AS24" s="106">
        <v>0</v>
      </c>
      <c r="AT24" s="104" t="s">
        <v>159</v>
      </c>
      <c r="AU24" s="105">
        <v>0</v>
      </c>
      <c r="AV24" s="105">
        <v>0</v>
      </c>
      <c r="AW24" s="106">
        <v>0</v>
      </c>
      <c r="AX24" s="108">
        <v>0</v>
      </c>
      <c r="AY24" s="109">
        <v>0</v>
      </c>
      <c r="AZ24" s="109">
        <v>0</v>
      </c>
      <c r="BA24" s="109">
        <v>0</v>
      </c>
      <c r="BB24" s="110">
        <v>0</v>
      </c>
      <c r="BC24" s="104" t="s">
        <v>159</v>
      </c>
      <c r="BD24" s="109">
        <v>0</v>
      </c>
      <c r="BE24" s="109">
        <v>0</v>
      </c>
      <c r="BF24" s="110">
        <v>0</v>
      </c>
      <c r="BG24" s="107">
        <v>0</v>
      </c>
      <c r="BH24" s="105">
        <v>0</v>
      </c>
      <c r="BI24" s="105">
        <v>0</v>
      </c>
      <c r="BJ24" s="105">
        <v>723545000</v>
      </c>
      <c r="BK24" s="105">
        <v>-66455000</v>
      </c>
      <c r="BL24" s="106">
        <v>8.41</v>
      </c>
      <c r="BM24" s="111"/>
      <c r="BN24" s="111"/>
    </row>
    <row r="25" spans="1:66" s="112" customFormat="1" ht="19.5" customHeight="1">
      <c r="A25" s="104" t="s">
        <v>160</v>
      </c>
      <c r="B25" s="105">
        <v>6477412000</v>
      </c>
      <c r="C25" s="105">
        <v>1469736010</v>
      </c>
      <c r="D25" s="106">
        <v>194349000</v>
      </c>
      <c r="E25" s="107">
        <v>709575450</v>
      </c>
      <c r="F25" s="105">
        <v>157234679</v>
      </c>
      <c r="G25" s="105">
        <v>623155358</v>
      </c>
      <c r="H25" s="105">
        <v>505275914</v>
      </c>
      <c r="I25" s="106">
        <v>455284229</v>
      </c>
      <c r="J25" s="104" t="s">
        <v>160</v>
      </c>
      <c r="K25" s="105">
        <v>180595590</v>
      </c>
      <c r="L25" s="105">
        <v>122439000</v>
      </c>
      <c r="M25" s="106">
        <v>98805679</v>
      </c>
      <c r="N25" s="107">
        <v>255843679</v>
      </c>
      <c r="O25" s="105">
        <v>689468679</v>
      </c>
      <c r="P25" s="105">
        <v>45169000</v>
      </c>
      <c r="Q25" s="105">
        <v>34671000</v>
      </c>
      <c r="R25" s="106">
        <v>116542679</v>
      </c>
      <c r="S25" s="104" t="s">
        <v>160</v>
      </c>
      <c r="T25" s="105">
        <v>160040593</v>
      </c>
      <c r="U25" s="105">
        <v>68384560</v>
      </c>
      <c r="V25" s="106">
        <v>145236679</v>
      </c>
      <c r="W25" s="108">
        <v>175017679</v>
      </c>
      <c r="X25" s="109">
        <v>78176854</v>
      </c>
      <c r="Y25" s="109">
        <v>128975277</v>
      </c>
      <c r="Z25" s="109">
        <v>253812160</v>
      </c>
      <c r="AA25" s="110">
        <v>80673679</v>
      </c>
      <c r="AB25" s="104" t="s">
        <v>160</v>
      </c>
      <c r="AC25" s="109">
        <v>160258661</v>
      </c>
      <c r="AD25" s="109">
        <v>77273879</v>
      </c>
      <c r="AE25" s="110">
        <v>26215671</v>
      </c>
      <c r="AF25" s="108">
        <v>28297000</v>
      </c>
      <c r="AG25" s="109">
        <v>48667060</v>
      </c>
      <c r="AH25" s="109">
        <v>54797000</v>
      </c>
      <c r="AI25" s="109">
        <v>129506183</v>
      </c>
      <c r="AJ25" s="110">
        <v>42342847</v>
      </c>
      <c r="AK25" s="104" t="s">
        <v>160</v>
      </c>
      <c r="AL25" s="109">
        <v>4000000</v>
      </c>
      <c r="AM25" s="109">
        <v>130743679</v>
      </c>
      <c r="AN25" s="110">
        <v>358716711</v>
      </c>
      <c r="AO25" s="107">
        <v>178449801</v>
      </c>
      <c r="AP25" s="105">
        <v>95143000</v>
      </c>
      <c r="AQ25" s="105">
        <v>79082777</v>
      </c>
      <c r="AR25" s="105">
        <v>317983347</v>
      </c>
      <c r="AS25" s="106">
        <v>61036271</v>
      </c>
      <c r="AT25" s="104" t="s">
        <v>160</v>
      </c>
      <c r="AU25" s="105">
        <v>330920681</v>
      </c>
      <c r="AV25" s="105">
        <v>97110573</v>
      </c>
      <c r="AW25" s="106">
        <v>80205679</v>
      </c>
      <c r="AX25" s="108">
        <v>30693679</v>
      </c>
      <c r="AY25" s="109">
        <v>140678538</v>
      </c>
      <c r="AZ25" s="109">
        <v>166233700</v>
      </c>
      <c r="BA25" s="109">
        <v>131549000</v>
      </c>
      <c r="BB25" s="110">
        <v>161138000</v>
      </c>
      <c r="BC25" s="104" t="s">
        <v>160</v>
      </c>
      <c r="BD25" s="109">
        <v>150145679</v>
      </c>
      <c r="BE25" s="109">
        <v>26996588</v>
      </c>
      <c r="BF25" s="110">
        <v>14928169</v>
      </c>
      <c r="BG25" s="107">
        <v>14645000</v>
      </c>
      <c r="BH25" s="105">
        <v>16381000</v>
      </c>
      <c r="BI25" s="105">
        <v>198588000</v>
      </c>
      <c r="BJ25" s="105">
        <v>10101191600</v>
      </c>
      <c r="BK25" s="105">
        <v>3623779600</v>
      </c>
      <c r="BL25" s="106">
        <v>55.94</v>
      </c>
      <c r="BM25" s="111"/>
      <c r="BN25" s="111"/>
    </row>
    <row r="26" spans="1:66" s="112" customFormat="1" ht="19.5" customHeight="1">
      <c r="A26" s="104" t="s">
        <v>161</v>
      </c>
      <c r="B26" s="105">
        <v>0</v>
      </c>
      <c r="C26" s="105">
        <v>0</v>
      </c>
      <c r="D26" s="106">
        <v>0</v>
      </c>
      <c r="E26" s="107">
        <v>0</v>
      </c>
      <c r="F26" s="105">
        <v>0</v>
      </c>
      <c r="G26" s="105">
        <v>0</v>
      </c>
      <c r="H26" s="105">
        <v>0</v>
      </c>
      <c r="I26" s="106">
        <v>0</v>
      </c>
      <c r="J26" s="104" t="s">
        <v>161</v>
      </c>
      <c r="K26" s="105">
        <v>0</v>
      </c>
      <c r="L26" s="105">
        <v>0</v>
      </c>
      <c r="M26" s="106">
        <v>0</v>
      </c>
      <c r="N26" s="107">
        <v>0</v>
      </c>
      <c r="O26" s="105">
        <v>0</v>
      </c>
      <c r="P26" s="105">
        <v>0</v>
      </c>
      <c r="Q26" s="105">
        <v>0</v>
      </c>
      <c r="R26" s="106">
        <v>0</v>
      </c>
      <c r="S26" s="104" t="s">
        <v>161</v>
      </c>
      <c r="T26" s="105">
        <v>0</v>
      </c>
      <c r="U26" s="105">
        <v>0</v>
      </c>
      <c r="V26" s="106">
        <v>0</v>
      </c>
      <c r="W26" s="108">
        <v>0</v>
      </c>
      <c r="X26" s="109">
        <v>0</v>
      </c>
      <c r="Y26" s="109">
        <v>0</v>
      </c>
      <c r="Z26" s="109">
        <v>0</v>
      </c>
      <c r="AA26" s="110">
        <v>0</v>
      </c>
      <c r="AB26" s="104" t="s">
        <v>161</v>
      </c>
      <c r="AC26" s="109">
        <v>0</v>
      </c>
      <c r="AD26" s="109">
        <v>0</v>
      </c>
      <c r="AE26" s="110">
        <v>0</v>
      </c>
      <c r="AF26" s="108">
        <v>0</v>
      </c>
      <c r="AG26" s="109">
        <v>0</v>
      </c>
      <c r="AH26" s="109">
        <v>0</v>
      </c>
      <c r="AI26" s="109">
        <v>0</v>
      </c>
      <c r="AJ26" s="110">
        <v>0</v>
      </c>
      <c r="AK26" s="104" t="s">
        <v>161</v>
      </c>
      <c r="AL26" s="109">
        <v>0</v>
      </c>
      <c r="AM26" s="109">
        <v>0</v>
      </c>
      <c r="AN26" s="110">
        <v>0</v>
      </c>
      <c r="AO26" s="107">
        <v>0</v>
      </c>
      <c r="AP26" s="105">
        <v>0</v>
      </c>
      <c r="AQ26" s="105">
        <v>0</v>
      </c>
      <c r="AR26" s="105">
        <v>0</v>
      </c>
      <c r="AS26" s="106">
        <v>0</v>
      </c>
      <c r="AT26" s="104" t="s">
        <v>161</v>
      </c>
      <c r="AU26" s="105">
        <v>0</v>
      </c>
      <c r="AV26" s="105">
        <v>0</v>
      </c>
      <c r="AW26" s="106">
        <v>0</v>
      </c>
      <c r="AX26" s="108">
        <v>0</v>
      </c>
      <c r="AY26" s="109">
        <v>0</v>
      </c>
      <c r="AZ26" s="109">
        <v>0</v>
      </c>
      <c r="BA26" s="109">
        <v>0</v>
      </c>
      <c r="BB26" s="110">
        <v>0</v>
      </c>
      <c r="BC26" s="104" t="s">
        <v>161</v>
      </c>
      <c r="BD26" s="109">
        <v>0</v>
      </c>
      <c r="BE26" s="109">
        <v>0</v>
      </c>
      <c r="BF26" s="110">
        <v>0</v>
      </c>
      <c r="BG26" s="107">
        <v>0</v>
      </c>
      <c r="BH26" s="105">
        <v>0</v>
      </c>
      <c r="BI26" s="105">
        <v>0</v>
      </c>
      <c r="BJ26" s="105">
        <v>0</v>
      </c>
      <c r="BK26" s="105">
        <v>0</v>
      </c>
      <c r="BL26" s="106">
        <v>0</v>
      </c>
      <c r="BM26" s="111"/>
      <c r="BN26" s="111"/>
    </row>
    <row r="27" spans="1:66" s="112" customFormat="1" ht="31.5">
      <c r="A27" s="104" t="s">
        <v>184</v>
      </c>
      <c r="B27" s="105">
        <v>-25834000</v>
      </c>
      <c r="C27" s="105">
        <v>-769581987</v>
      </c>
      <c r="D27" s="106">
        <v>-536986795</v>
      </c>
      <c r="E27" s="107">
        <v>-460101739</v>
      </c>
      <c r="F27" s="105">
        <v>-22698715</v>
      </c>
      <c r="G27" s="105">
        <v>-3459568590</v>
      </c>
      <c r="H27" s="105">
        <v>-32072382</v>
      </c>
      <c r="I27" s="106">
        <v>-188366223</v>
      </c>
      <c r="J27" s="104" t="s">
        <v>184</v>
      </c>
      <c r="K27" s="105">
        <v>-77776372</v>
      </c>
      <c r="L27" s="105">
        <v>-707817720</v>
      </c>
      <c r="M27" s="106">
        <v>-32803872</v>
      </c>
      <c r="N27" s="107">
        <v>-37245248</v>
      </c>
      <c r="O27" s="105">
        <v>-70194960</v>
      </c>
      <c r="P27" s="105">
        <v>-23446982</v>
      </c>
      <c r="Q27" s="105">
        <v>-37877360</v>
      </c>
      <c r="R27" s="106">
        <v>-636623860</v>
      </c>
      <c r="S27" s="104" t="s">
        <v>184</v>
      </c>
      <c r="T27" s="105">
        <v>-74088424</v>
      </c>
      <c r="U27" s="105">
        <v>-54892790</v>
      </c>
      <c r="V27" s="106">
        <v>-53171395</v>
      </c>
      <c r="W27" s="108">
        <v>-141614872</v>
      </c>
      <c r="X27" s="109">
        <v>-31119575</v>
      </c>
      <c r="Y27" s="109">
        <v>-140593138</v>
      </c>
      <c r="Z27" s="109">
        <v>-164717482</v>
      </c>
      <c r="AA27" s="110">
        <v>-32843519</v>
      </c>
      <c r="AB27" s="104" t="s">
        <v>184</v>
      </c>
      <c r="AC27" s="109">
        <v>-41455560</v>
      </c>
      <c r="AD27" s="109">
        <v>-41548373</v>
      </c>
      <c r="AE27" s="110">
        <v>-33275379</v>
      </c>
      <c r="AF27" s="108">
        <v>-50844987</v>
      </c>
      <c r="AG27" s="109">
        <v>-40831410</v>
      </c>
      <c r="AH27" s="109">
        <v>-14762632</v>
      </c>
      <c r="AI27" s="109">
        <v>-19000307</v>
      </c>
      <c r="AJ27" s="110">
        <v>-21190266</v>
      </c>
      <c r="AK27" s="104" t="s">
        <v>184</v>
      </c>
      <c r="AL27" s="109">
        <v>-10720310</v>
      </c>
      <c r="AM27" s="109">
        <v>-50831089</v>
      </c>
      <c r="AN27" s="110">
        <v>-50704282</v>
      </c>
      <c r="AO27" s="107">
        <v>-48817855</v>
      </c>
      <c r="AP27" s="105">
        <v>-42053600</v>
      </c>
      <c r="AQ27" s="105">
        <v>-40409349</v>
      </c>
      <c r="AR27" s="105">
        <v>-96418418</v>
      </c>
      <c r="AS27" s="106">
        <v>-2857476</v>
      </c>
      <c r="AT27" s="104" t="s">
        <v>184</v>
      </c>
      <c r="AU27" s="105">
        <v>-31653952</v>
      </c>
      <c r="AV27" s="105">
        <v>-8055656</v>
      </c>
      <c r="AW27" s="106">
        <v>-47972477</v>
      </c>
      <c r="AX27" s="108">
        <v>-15244760</v>
      </c>
      <c r="AY27" s="109">
        <v>-22387648</v>
      </c>
      <c r="AZ27" s="109">
        <v>-54488852</v>
      </c>
      <c r="BA27" s="109">
        <v>-9906464</v>
      </c>
      <c r="BB27" s="110">
        <v>-17310990</v>
      </c>
      <c r="BC27" s="104" t="s">
        <v>184</v>
      </c>
      <c r="BD27" s="109">
        <v>-24220236</v>
      </c>
      <c r="BE27" s="109">
        <v>-62817394</v>
      </c>
      <c r="BF27" s="110">
        <v>-11951509</v>
      </c>
      <c r="BG27" s="107">
        <v>-56734997</v>
      </c>
      <c r="BH27" s="105">
        <v>-73096697</v>
      </c>
      <c r="BI27" s="105">
        <v>-50468975</v>
      </c>
      <c r="BJ27" s="105">
        <v>-8878235900</v>
      </c>
      <c r="BK27" s="105">
        <v>-8852401900</v>
      </c>
      <c r="BL27" s="106">
        <v>34266.48</v>
      </c>
      <c r="BM27" s="111"/>
      <c r="BN27" s="111"/>
    </row>
    <row r="28" spans="1:66" s="112" customFormat="1" ht="19.5" customHeight="1">
      <c r="A28" s="104" t="s">
        <v>162</v>
      </c>
      <c r="B28" s="105">
        <v>-52784000</v>
      </c>
      <c r="C28" s="105">
        <v>-34000000</v>
      </c>
      <c r="D28" s="106">
        <v>0</v>
      </c>
      <c r="E28" s="107">
        <v>0</v>
      </c>
      <c r="F28" s="105">
        <v>0</v>
      </c>
      <c r="G28" s="105">
        <v>0</v>
      </c>
      <c r="H28" s="105">
        <v>0</v>
      </c>
      <c r="I28" s="106">
        <v>0</v>
      </c>
      <c r="J28" s="104" t="s">
        <v>162</v>
      </c>
      <c r="K28" s="105">
        <v>0</v>
      </c>
      <c r="L28" s="105">
        <v>0</v>
      </c>
      <c r="M28" s="106">
        <v>0</v>
      </c>
      <c r="N28" s="107">
        <v>0</v>
      </c>
      <c r="O28" s="105">
        <v>0</v>
      </c>
      <c r="P28" s="105">
        <v>0</v>
      </c>
      <c r="Q28" s="105">
        <v>0</v>
      </c>
      <c r="R28" s="106">
        <v>0</v>
      </c>
      <c r="S28" s="104" t="s">
        <v>162</v>
      </c>
      <c r="T28" s="105">
        <v>0</v>
      </c>
      <c r="U28" s="105">
        <v>0</v>
      </c>
      <c r="V28" s="106">
        <v>0</v>
      </c>
      <c r="W28" s="108">
        <v>0</v>
      </c>
      <c r="X28" s="109">
        <v>0</v>
      </c>
      <c r="Y28" s="109">
        <v>0</v>
      </c>
      <c r="Z28" s="109">
        <v>-7534539</v>
      </c>
      <c r="AA28" s="110">
        <v>0</v>
      </c>
      <c r="AB28" s="104" t="s">
        <v>162</v>
      </c>
      <c r="AC28" s="109">
        <v>0</v>
      </c>
      <c r="AD28" s="109">
        <v>0</v>
      </c>
      <c r="AE28" s="110">
        <v>0</v>
      </c>
      <c r="AF28" s="108">
        <v>0</v>
      </c>
      <c r="AG28" s="109">
        <v>0</v>
      </c>
      <c r="AH28" s="109">
        <v>-62743</v>
      </c>
      <c r="AI28" s="109">
        <v>0</v>
      </c>
      <c r="AJ28" s="110">
        <v>0</v>
      </c>
      <c r="AK28" s="104" t="s">
        <v>162</v>
      </c>
      <c r="AL28" s="109">
        <v>0</v>
      </c>
      <c r="AM28" s="109">
        <v>0</v>
      </c>
      <c r="AN28" s="110">
        <v>0</v>
      </c>
      <c r="AO28" s="107">
        <v>0</v>
      </c>
      <c r="AP28" s="105">
        <v>0</v>
      </c>
      <c r="AQ28" s="105">
        <v>0</v>
      </c>
      <c r="AR28" s="105">
        <v>0</v>
      </c>
      <c r="AS28" s="106">
        <v>0</v>
      </c>
      <c r="AT28" s="104" t="s">
        <v>162</v>
      </c>
      <c r="AU28" s="105">
        <v>0</v>
      </c>
      <c r="AV28" s="105">
        <v>0</v>
      </c>
      <c r="AW28" s="106">
        <v>0</v>
      </c>
      <c r="AX28" s="108">
        <v>0</v>
      </c>
      <c r="AY28" s="109">
        <v>0</v>
      </c>
      <c r="AZ28" s="109">
        <v>0</v>
      </c>
      <c r="BA28" s="109">
        <v>0</v>
      </c>
      <c r="BB28" s="110">
        <v>0</v>
      </c>
      <c r="BC28" s="104" t="s">
        <v>162</v>
      </c>
      <c r="BD28" s="109">
        <v>0</v>
      </c>
      <c r="BE28" s="109">
        <v>0</v>
      </c>
      <c r="BF28" s="110">
        <v>0</v>
      </c>
      <c r="BG28" s="107">
        <v>0</v>
      </c>
      <c r="BH28" s="105">
        <v>0</v>
      </c>
      <c r="BI28" s="105">
        <v>0</v>
      </c>
      <c r="BJ28" s="105">
        <v>-41597282</v>
      </c>
      <c r="BK28" s="105">
        <v>11186718</v>
      </c>
      <c r="BL28" s="106">
        <v>21.19</v>
      </c>
      <c r="BM28" s="111"/>
      <c r="BN28" s="111"/>
    </row>
    <row r="29" spans="1:66" s="112" customFormat="1" ht="19.5" customHeight="1">
      <c r="A29" s="104" t="s">
        <v>163</v>
      </c>
      <c r="B29" s="105">
        <v>0</v>
      </c>
      <c r="C29" s="105">
        <v>-1432119</v>
      </c>
      <c r="D29" s="106">
        <v>-636987</v>
      </c>
      <c r="E29" s="107">
        <v>0</v>
      </c>
      <c r="F29" s="105">
        <v>0</v>
      </c>
      <c r="G29" s="105">
        <v>-605494</v>
      </c>
      <c r="H29" s="105">
        <v>-368167</v>
      </c>
      <c r="I29" s="106">
        <v>0</v>
      </c>
      <c r="J29" s="104" t="s">
        <v>163</v>
      </c>
      <c r="K29" s="105">
        <v>-306279</v>
      </c>
      <c r="L29" s="105">
        <v>0</v>
      </c>
      <c r="M29" s="106">
        <v>0</v>
      </c>
      <c r="N29" s="107">
        <v>-394739</v>
      </c>
      <c r="O29" s="105">
        <v>0</v>
      </c>
      <c r="P29" s="105">
        <v>0</v>
      </c>
      <c r="Q29" s="105">
        <v>0</v>
      </c>
      <c r="R29" s="106">
        <v>0</v>
      </c>
      <c r="S29" s="104" t="s">
        <v>163</v>
      </c>
      <c r="T29" s="105">
        <v>0</v>
      </c>
      <c r="U29" s="105">
        <v>0</v>
      </c>
      <c r="V29" s="106">
        <v>0</v>
      </c>
      <c r="W29" s="108">
        <v>0</v>
      </c>
      <c r="X29" s="109">
        <v>-923</v>
      </c>
      <c r="Y29" s="109">
        <v>0</v>
      </c>
      <c r="Z29" s="109">
        <v>0</v>
      </c>
      <c r="AA29" s="110">
        <v>0</v>
      </c>
      <c r="AB29" s="104" t="s">
        <v>163</v>
      </c>
      <c r="AC29" s="109">
        <v>-28508</v>
      </c>
      <c r="AD29" s="109">
        <v>-4482</v>
      </c>
      <c r="AE29" s="110">
        <v>0</v>
      </c>
      <c r="AF29" s="108">
        <v>-410</v>
      </c>
      <c r="AG29" s="109">
        <v>-87747</v>
      </c>
      <c r="AH29" s="109">
        <v>0</v>
      </c>
      <c r="AI29" s="109">
        <v>0</v>
      </c>
      <c r="AJ29" s="110">
        <v>-131878</v>
      </c>
      <c r="AK29" s="104" t="s">
        <v>163</v>
      </c>
      <c r="AL29" s="109">
        <v>0</v>
      </c>
      <c r="AM29" s="109">
        <v>0</v>
      </c>
      <c r="AN29" s="110">
        <v>0</v>
      </c>
      <c r="AO29" s="107">
        <v>-24673876</v>
      </c>
      <c r="AP29" s="105">
        <v>0</v>
      </c>
      <c r="AQ29" s="105">
        <v>0</v>
      </c>
      <c r="AR29" s="105">
        <v>0</v>
      </c>
      <c r="AS29" s="106">
        <v>0</v>
      </c>
      <c r="AT29" s="104" t="s">
        <v>163</v>
      </c>
      <c r="AU29" s="105">
        <v>0</v>
      </c>
      <c r="AV29" s="105">
        <v>-30091</v>
      </c>
      <c r="AW29" s="106">
        <v>0</v>
      </c>
      <c r="AX29" s="108">
        <v>0</v>
      </c>
      <c r="AY29" s="109">
        <v>0</v>
      </c>
      <c r="AZ29" s="109">
        <v>-152700</v>
      </c>
      <c r="BA29" s="109">
        <v>0</v>
      </c>
      <c r="BB29" s="110">
        <v>0</v>
      </c>
      <c r="BC29" s="104" t="s">
        <v>163</v>
      </c>
      <c r="BD29" s="109">
        <v>0</v>
      </c>
      <c r="BE29" s="109">
        <v>-4728</v>
      </c>
      <c r="BF29" s="110">
        <v>0</v>
      </c>
      <c r="BG29" s="107">
        <v>0</v>
      </c>
      <c r="BH29" s="105">
        <v>0</v>
      </c>
      <c r="BI29" s="105">
        <v>0</v>
      </c>
      <c r="BJ29" s="105">
        <v>-28859128</v>
      </c>
      <c r="BK29" s="105">
        <v>-28859128</v>
      </c>
      <c r="BL29" s="106">
        <v>0</v>
      </c>
      <c r="BM29" s="111"/>
      <c r="BN29" s="111"/>
    </row>
    <row r="30" spans="1:66" s="112" customFormat="1" ht="19.5" customHeight="1">
      <c r="A30" s="104" t="s">
        <v>164</v>
      </c>
      <c r="B30" s="105">
        <v>0</v>
      </c>
      <c r="C30" s="105">
        <v>0</v>
      </c>
      <c r="D30" s="106">
        <v>0</v>
      </c>
      <c r="E30" s="107">
        <v>0</v>
      </c>
      <c r="F30" s="105">
        <v>0</v>
      </c>
      <c r="G30" s="105">
        <v>0</v>
      </c>
      <c r="H30" s="105">
        <v>0</v>
      </c>
      <c r="I30" s="106">
        <v>0</v>
      </c>
      <c r="J30" s="104" t="s">
        <v>164</v>
      </c>
      <c r="K30" s="105">
        <v>0</v>
      </c>
      <c r="L30" s="105">
        <v>0</v>
      </c>
      <c r="M30" s="106">
        <v>0</v>
      </c>
      <c r="N30" s="107">
        <v>0</v>
      </c>
      <c r="O30" s="105">
        <v>0</v>
      </c>
      <c r="P30" s="105">
        <v>0</v>
      </c>
      <c r="Q30" s="105">
        <v>0</v>
      </c>
      <c r="R30" s="106">
        <v>0</v>
      </c>
      <c r="S30" s="104" t="s">
        <v>164</v>
      </c>
      <c r="T30" s="105">
        <v>0</v>
      </c>
      <c r="U30" s="105">
        <v>0</v>
      </c>
      <c r="V30" s="106">
        <v>0</v>
      </c>
      <c r="W30" s="108">
        <v>0</v>
      </c>
      <c r="X30" s="109">
        <v>0</v>
      </c>
      <c r="Y30" s="109">
        <v>0</v>
      </c>
      <c r="Z30" s="109">
        <v>0</v>
      </c>
      <c r="AA30" s="110">
        <v>0</v>
      </c>
      <c r="AB30" s="104" t="s">
        <v>164</v>
      </c>
      <c r="AC30" s="109">
        <v>0</v>
      </c>
      <c r="AD30" s="109">
        <v>0</v>
      </c>
      <c r="AE30" s="110">
        <v>0</v>
      </c>
      <c r="AF30" s="108">
        <v>0</v>
      </c>
      <c r="AG30" s="109">
        <v>0</v>
      </c>
      <c r="AH30" s="109">
        <v>0</v>
      </c>
      <c r="AI30" s="109">
        <v>0</v>
      </c>
      <c r="AJ30" s="110">
        <v>0</v>
      </c>
      <c r="AK30" s="104" t="s">
        <v>164</v>
      </c>
      <c r="AL30" s="109">
        <v>0</v>
      </c>
      <c r="AM30" s="109">
        <v>0</v>
      </c>
      <c r="AN30" s="110">
        <v>0</v>
      </c>
      <c r="AO30" s="107">
        <v>0</v>
      </c>
      <c r="AP30" s="105">
        <v>0</v>
      </c>
      <c r="AQ30" s="105">
        <v>0</v>
      </c>
      <c r="AR30" s="105">
        <v>0</v>
      </c>
      <c r="AS30" s="106">
        <v>0</v>
      </c>
      <c r="AT30" s="104" t="s">
        <v>164</v>
      </c>
      <c r="AU30" s="105">
        <v>0</v>
      </c>
      <c r="AV30" s="105">
        <v>0</v>
      </c>
      <c r="AW30" s="106">
        <v>0</v>
      </c>
      <c r="AX30" s="108">
        <v>0</v>
      </c>
      <c r="AY30" s="109">
        <v>0</v>
      </c>
      <c r="AZ30" s="109">
        <v>0</v>
      </c>
      <c r="BA30" s="109">
        <v>0</v>
      </c>
      <c r="BB30" s="110">
        <v>0</v>
      </c>
      <c r="BC30" s="104" t="s">
        <v>164</v>
      </c>
      <c r="BD30" s="109">
        <v>0</v>
      </c>
      <c r="BE30" s="109">
        <v>0</v>
      </c>
      <c r="BF30" s="110">
        <v>0</v>
      </c>
      <c r="BG30" s="107">
        <v>0</v>
      </c>
      <c r="BH30" s="105">
        <v>0</v>
      </c>
      <c r="BI30" s="105">
        <v>0</v>
      </c>
      <c r="BJ30" s="105">
        <v>0</v>
      </c>
      <c r="BK30" s="105">
        <v>0</v>
      </c>
      <c r="BL30" s="106">
        <v>0</v>
      </c>
      <c r="BM30" s="111"/>
      <c r="BN30" s="111"/>
    </row>
    <row r="31" spans="1:66" s="112" customFormat="1" ht="19.5" customHeight="1">
      <c r="A31" s="104" t="s">
        <v>165</v>
      </c>
      <c r="B31" s="105">
        <v>0</v>
      </c>
      <c r="C31" s="105">
        <v>0</v>
      </c>
      <c r="D31" s="106">
        <v>0</v>
      </c>
      <c r="E31" s="107">
        <v>0</v>
      </c>
      <c r="F31" s="105">
        <v>0</v>
      </c>
      <c r="G31" s="105">
        <v>0</v>
      </c>
      <c r="H31" s="105">
        <v>0</v>
      </c>
      <c r="I31" s="106">
        <v>0</v>
      </c>
      <c r="J31" s="104" t="s">
        <v>165</v>
      </c>
      <c r="K31" s="105">
        <v>0</v>
      </c>
      <c r="L31" s="105">
        <v>0</v>
      </c>
      <c r="M31" s="106">
        <v>0</v>
      </c>
      <c r="N31" s="107">
        <v>0</v>
      </c>
      <c r="O31" s="105">
        <v>0</v>
      </c>
      <c r="P31" s="105">
        <v>0</v>
      </c>
      <c r="Q31" s="105">
        <v>0</v>
      </c>
      <c r="R31" s="106">
        <v>0</v>
      </c>
      <c r="S31" s="104" t="s">
        <v>165</v>
      </c>
      <c r="T31" s="105">
        <v>0</v>
      </c>
      <c r="U31" s="105">
        <v>0</v>
      </c>
      <c r="V31" s="106">
        <v>0</v>
      </c>
      <c r="W31" s="108">
        <v>0</v>
      </c>
      <c r="X31" s="109">
        <v>0</v>
      </c>
      <c r="Y31" s="109">
        <v>0</v>
      </c>
      <c r="Z31" s="109">
        <v>0</v>
      </c>
      <c r="AA31" s="110">
        <v>0</v>
      </c>
      <c r="AB31" s="104" t="s">
        <v>165</v>
      </c>
      <c r="AC31" s="109">
        <v>0</v>
      </c>
      <c r="AD31" s="109">
        <v>0</v>
      </c>
      <c r="AE31" s="110">
        <v>0</v>
      </c>
      <c r="AF31" s="108">
        <v>0</v>
      </c>
      <c r="AG31" s="109">
        <v>0</v>
      </c>
      <c r="AH31" s="109">
        <v>0</v>
      </c>
      <c r="AI31" s="109">
        <v>0</v>
      </c>
      <c r="AJ31" s="110">
        <v>0</v>
      </c>
      <c r="AK31" s="104" t="s">
        <v>165</v>
      </c>
      <c r="AL31" s="109">
        <v>0</v>
      </c>
      <c r="AM31" s="109">
        <v>0</v>
      </c>
      <c r="AN31" s="110">
        <v>0</v>
      </c>
      <c r="AO31" s="107">
        <v>0</v>
      </c>
      <c r="AP31" s="105">
        <v>0</v>
      </c>
      <c r="AQ31" s="105">
        <v>0</v>
      </c>
      <c r="AR31" s="105">
        <v>0</v>
      </c>
      <c r="AS31" s="106">
        <v>0</v>
      </c>
      <c r="AT31" s="104" t="s">
        <v>165</v>
      </c>
      <c r="AU31" s="105">
        <v>0</v>
      </c>
      <c r="AV31" s="105">
        <v>0</v>
      </c>
      <c r="AW31" s="106">
        <v>0</v>
      </c>
      <c r="AX31" s="108">
        <v>0</v>
      </c>
      <c r="AY31" s="109">
        <v>0</v>
      </c>
      <c r="AZ31" s="109">
        <v>0</v>
      </c>
      <c r="BA31" s="109">
        <v>0</v>
      </c>
      <c r="BB31" s="110">
        <v>0</v>
      </c>
      <c r="BC31" s="104" t="s">
        <v>165</v>
      </c>
      <c r="BD31" s="109">
        <v>0</v>
      </c>
      <c r="BE31" s="109">
        <v>0</v>
      </c>
      <c r="BF31" s="110">
        <v>0</v>
      </c>
      <c r="BG31" s="107">
        <v>0</v>
      </c>
      <c r="BH31" s="105">
        <v>0</v>
      </c>
      <c r="BI31" s="105">
        <v>0</v>
      </c>
      <c r="BJ31" s="105">
        <v>0</v>
      </c>
      <c r="BK31" s="105">
        <v>0</v>
      </c>
      <c r="BL31" s="106">
        <v>0</v>
      </c>
      <c r="BM31" s="111"/>
      <c r="BN31" s="111"/>
    </row>
    <row r="32" spans="1:66" s="121" customFormat="1" ht="19.5" customHeight="1">
      <c r="A32" s="113" t="s">
        <v>166</v>
      </c>
      <c r="B32" s="114">
        <v>7219846000</v>
      </c>
      <c r="C32" s="114">
        <v>1592310723</v>
      </c>
      <c r="D32" s="115">
        <v>209923259</v>
      </c>
      <c r="E32" s="116">
        <v>710481445</v>
      </c>
      <c r="F32" s="114">
        <v>153438687</v>
      </c>
      <c r="G32" s="114">
        <v>622843033</v>
      </c>
      <c r="H32" s="114">
        <v>508958276</v>
      </c>
      <c r="I32" s="115">
        <v>422396410</v>
      </c>
      <c r="J32" s="113" t="s">
        <v>166</v>
      </c>
      <c r="K32" s="114">
        <v>212149655</v>
      </c>
      <c r="L32" s="114">
        <v>116195872</v>
      </c>
      <c r="M32" s="115">
        <v>83683588</v>
      </c>
      <c r="N32" s="116">
        <v>282980290</v>
      </c>
      <c r="O32" s="114">
        <v>1388572994</v>
      </c>
      <c r="P32" s="114">
        <v>52679497</v>
      </c>
      <c r="Q32" s="114">
        <v>-698576</v>
      </c>
      <c r="R32" s="115">
        <v>99948478</v>
      </c>
      <c r="S32" s="113" t="s">
        <v>166</v>
      </c>
      <c r="T32" s="114">
        <v>133131423</v>
      </c>
      <c r="U32" s="114">
        <v>85406817</v>
      </c>
      <c r="V32" s="115">
        <v>131603648</v>
      </c>
      <c r="W32" s="117">
        <v>179690117</v>
      </c>
      <c r="X32" s="118">
        <v>75000388</v>
      </c>
      <c r="Y32" s="118">
        <v>121007250</v>
      </c>
      <c r="Z32" s="118">
        <v>247662085</v>
      </c>
      <c r="AA32" s="119">
        <v>72143126</v>
      </c>
      <c r="AB32" s="113" t="s">
        <v>166</v>
      </c>
      <c r="AC32" s="118">
        <v>146432763</v>
      </c>
      <c r="AD32" s="118">
        <v>181216562</v>
      </c>
      <c r="AE32" s="119">
        <v>30732555</v>
      </c>
      <c r="AF32" s="117">
        <v>23064239</v>
      </c>
      <c r="AG32" s="118">
        <v>52113633</v>
      </c>
      <c r="AH32" s="118">
        <v>50224322</v>
      </c>
      <c r="AI32" s="118">
        <v>110505876</v>
      </c>
      <c r="AJ32" s="119">
        <v>35452524</v>
      </c>
      <c r="AK32" s="113" t="s">
        <v>166</v>
      </c>
      <c r="AL32" s="118">
        <v>501923</v>
      </c>
      <c r="AM32" s="118">
        <v>140106308</v>
      </c>
      <c r="AN32" s="119">
        <v>355507576</v>
      </c>
      <c r="AO32" s="116">
        <v>156590791</v>
      </c>
      <c r="AP32" s="114">
        <v>98425513</v>
      </c>
      <c r="AQ32" s="114">
        <v>77572759</v>
      </c>
      <c r="AR32" s="114">
        <v>316791062</v>
      </c>
      <c r="AS32" s="115">
        <v>58185795</v>
      </c>
      <c r="AT32" s="113" t="s">
        <v>166</v>
      </c>
      <c r="AU32" s="114">
        <v>332966090</v>
      </c>
      <c r="AV32" s="114">
        <v>89024826</v>
      </c>
      <c r="AW32" s="115">
        <v>56559705</v>
      </c>
      <c r="AX32" s="117">
        <v>29505939</v>
      </c>
      <c r="AY32" s="118">
        <v>147239252</v>
      </c>
      <c r="AZ32" s="118">
        <v>144410036</v>
      </c>
      <c r="BA32" s="118">
        <v>121658166</v>
      </c>
      <c r="BB32" s="119">
        <v>167948893</v>
      </c>
      <c r="BC32" s="113" t="s">
        <v>166</v>
      </c>
      <c r="BD32" s="118">
        <v>149529653</v>
      </c>
      <c r="BE32" s="118">
        <v>26068000</v>
      </c>
      <c r="BF32" s="119">
        <v>18143238</v>
      </c>
      <c r="BG32" s="116">
        <v>15183863</v>
      </c>
      <c r="BH32" s="114">
        <v>-18494644</v>
      </c>
      <c r="BI32" s="114">
        <v>196521290</v>
      </c>
      <c r="BJ32" s="114">
        <v>10811196993</v>
      </c>
      <c r="BK32" s="114">
        <v>3591350993</v>
      </c>
      <c r="BL32" s="115">
        <v>49.74</v>
      </c>
      <c r="BM32" s="120"/>
      <c r="BN32" s="120"/>
    </row>
    <row r="33" spans="1:66" s="121" customFormat="1" ht="16.5" customHeight="1">
      <c r="A33" s="113" t="s">
        <v>167</v>
      </c>
      <c r="B33" s="114"/>
      <c r="C33" s="114">
        <v>6725548</v>
      </c>
      <c r="D33" s="115"/>
      <c r="E33" s="116">
        <v>40746</v>
      </c>
      <c r="F33" s="114"/>
      <c r="G33" s="114"/>
      <c r="H33" s="114"/>
      <c r="I33" s="115"/>
      <c r="J33" s="113" t="s">
        <v>167</v>
      </c>
      <c r="K33" s="114"/>
      <c r="L33" s="114"/>
      <c r="M33" s="115">
        <v>421667</v>
      </c>
      <c r="N33" s="116"/>
      <c r="O33" s="114"/>
      <c r="P33" s="114"/>
      <c r="Q33" s="114"/>
      <c r="R33" s="115"/>
      <c r="S33" s="113" t="s">
        <v>167</v>
      </c>
      <c r="T33" s="114"/>
      <c r="U33" s="114"/>
      <c r="V33" s="115"/>
      <c r="W33" s="116">
        <v>-189</v>
      </c>
      <c r="X33" s="114"/>
      <c r="Y33" s="114"/>
      <c r="Z33" s="114">
        <v>1470002</v>
      </c>
      <c r="AA33" s="115">
        <v>180451</v>
      </c>
      <c r="AB33" s="113" t="s">
        <v>167</v>
      </c>
      <c r="AC33" s="114"/>
      <c r="AD33" s="114"/>
      <c r="AE33" s="115"/>
      <c r="AF33" s="116"/>
      <c r="AG33" s="114"/>
      <c r="AH33" s="114">
        <v>11456</v>
      </c>
      <c r="AI33" s="114"/>
      <c r="AJ33" s="115"/>
      <c r="AK33" s="113" t="s">
        <v>167</v>
      </c>
      <c r="AL33" s="114"/>
      <c r="AM33" s="114"/>
      <c r="AN33" s="115"/>
      <c r="AO33" s="116"/>
      <c r="AP33" s="114"/>
      <c r="AQ33" s="114"/>
      <c r="AR33" s="114"/>
      <c r="AS33" s="115"/>
      <c r="AT33" s="113" t="s">
        <v>167</v>
      </c>
      <c r="AU33" s="114"/>
      <c r="AV33" s="114"/>
      <c r="AW33" s="115"/>
      <c r="AX33" s="116"/>
      <c r="AY33" s="114"/>
      <c r="AZ33" s="114"/>
      <c r="BA33" s="114"/>
      <c r="BB33" s="115"/>
      <c r="BC33" s="113" t="s">
        <v>167</v>
      </c>
      <c r="BD33" s="114"/>
      <c r="BE33" s="114"/>
      <c r="BF33" s="115"/>
      <c r="BG33" s="116"/>
      <c r="BH33" s="114"/>
      <c r="BI33" s="114"/>
      <c r="BJ33" s="114">
        <v>8849681</v>
      </c>
      <c r="BK33" s="114">
        <v>8849681</v>
      </c>
      <c r="BL33" s="115"/>
      <c r="BM33" s="120"/>
      <c r="BN33" s="120"/>
    </row>
    <row r="34" spans="1:66" s="121" customFormat="1" ht="16.5" customHeight="1">
      <c r="A34" s="113" t="s">
        <v>168</v>
      </c>
      <c r="B34" s="114">
        <v>246521000</v>
      </c>
      <c r="C34" s="114">
        <v>2078657363</v>
      </c>
      <c r="D34" s="115">
        <v>-410101609</v>
      </c>
      <c r="E34" s="116">
        <v>-60939023</v>
      </c>
      <c r="F34" s="114">
        <v>-8089137</v>
      </c>
      <c r="G34" s="114">
        <v>169667973</v>
      </c>
      <c r="H34" s="114">
        <v>249520658</v>
      </c>
      <c r="I34" s="115">
        <v>-6145286</v>
      </c>
      <c r="J34" s="113" t="s">
        <v>168</v>
      </c>
      <c r="K34" s="114">
        <v>208308855</v>
      </c>
      <c r="L34" s="114">
        <v>-18342167</v>
      </c>
      <c r="M34" s="115">
        <v>-36617914</v>
      </c>
      <c r="N34" s="116">
        <v>279531596</v>
      </c>
      <c r="O34" s="114">
        <v>-794499525</v>
      </c>
      <c r="P34" s="114">
        <v>9663268</v>
      </c>
      <c r="Q34" s="114">
        <v>-29817905</v>
      </c>
      <c r="R34" s="115">
        <v>56653380</v>
      </c>
      <c r="S34" s="113" t="s">
        <v>168</v>
      </c>
      <c r="T34" s="114">
        <v>79129082</v>
      </c>
      <c r="U34" s="114">
        <v>-33804498</v>
      </c>
      <c r="V34" s="115">
        <v>19383268</v>
      </c>
      <c r="W34" s="116">
        <v>-45110504</v>
      </c>
      <c r="X34" s="114">
        <v>30125438</v>
      </c>
      <c r="Y34" s="114">
        <v>81447877</v>
      </c>
      <c r="Z34" s="114">
        <v>-189184566</v>
      </c>
      <c r="AA34" s="115">
        <v>-361793888</v>
      </c>
      <c r="AB34" s="113" t="s">
        <v>168</v>
      </c>
      <c r="AC34" s="114">
        <v>71165377</v>
      </c>
      <c r="AD34" s="114">
        <v>32909043</v>
      </c>
      <c r="AE34" s="115">
        <v>35069841</v>
      </c>
      <c r="AF34" s="116">
        <v>-2293252</v>
      </c>
      <c r="AG34" s="114">
        <v>8658281</v>
      </c>
      <c r="AH34" s="114">
        <v>46603481</v>
      </c>
      <c r="AI34" s="114">
        <v>-26559031</v>
      </c>
      <c r="AJ34" s="115">
        <v>5087561</v>
      </c>
      <c r="AK34" s="113" t="s">
        <v>168</v>
      </c>
      <c r="AL34" s="114">
        <v>22914531</v>
      </c>
      <c r="AM34" s="114">
        <v>99484704</v>
      </c>
      <c r="AN34" s="115">
        <v>163535881</v>
      </c>
      <c r="AO34" s="116">
        <v>199842489</v>
      </c>
      <c r="AP34" s="114">
        <v>-456626203</v>
      </c>
      <c r="AQ34" s="114">
        <v>90337510</v>
      </c>
      <c r="AR34" s="114">
        <v>184111216</v>
      </c>
      <c r="AS34" s="115">
        <v>171875442</v>
      </c>
      <c r="AT34" s="113" t="s">
        <v>168</v>
      </c>
      <c r="AU34" s="114">
        <v>122277453</v>
      </c>
      <c r="AV34" s="114">
        <v>-39326591</v>
      </c>
      <c r="AW34" s="115">
        <v>-16224337</v>
      </c>
      <c r="AX34" s="116">
        <v>90135210</v>
      </c>
      <c r="AY34" s="114">
        <v>-10248546</v>
      </c>
      <c r="AZ34" s="114">
        <v>52663613</v>
      </c>
      <c r="BA34" s="114">
        <v>-64761360</v>
      </c>
      <c r="BB34" s="115">
        <v>-79486942</v>
      </c>
      <c r="BC34" s="113" t="s">
        <v>168</v>
      </c>
      <c r="BD34" s="114">
        <v>8105350</v>
      </c>
      <c r="BE34" s="114">
        <v>81781774</v>
      </c>
      <c r="BF34" s="115">
        <v>60551947</v>
      </c>
      <c r="BG34" s="116">
        <v>16771828</v>
      </c>
      <c r="BH34" s="114">
        <v>-52050529</v>
      </c>
      <c r="BI34" s="114">
        <v>-11302967</v>
      </c>
      <c r="BJ34" s="114">
        <v>2072645510</v>
      </c>
      <c r="BK34" s="114">
        <v>1826124510</v>
      </c>
      <c r="BL34" s="115">
        <v>740.76</v>
      </c>
      <c r="BM34" s="120"/>
      <c r="BN34" s="120"/>
    </row>
    <row r="35" spans="1:66" s="121" customFormat="1" ht="16.5" customHeight="1">
      <c r="A35" s="113" t="s">
        <v>169</v>
      </c>
      <c r="B35" s="114">
        <v>75210667000</v>
      </c>
      <c r="C35" s="114">
        <v>6436387619.73</v>
      </c>
      <c r="D35" s="115">
        <v>2151470716</v>
      </c>
      <c r="E35" s="116">
        <v>2186517220</v>
      </c>
      <c r="F35" s="114">
        <v>2790098516</v>
      </c>
      <c r="G35" s="114">
        <v>6113649223.08</v>
      </c>
      <c r="H35" s="114">
        <v>3471435855</v>
      </c>
      <c r="I35" s="115">
        <v>114651210</v>
      </c>
      <c r="J35" s="113" t="s">
        <v>169</v>
      </c>
      <c r="K35" s="114">
        <v>2360674706</v>
      </c>
      <c r="L35" s="114">
        <v>3198444720</v>
      </c>
      <c r="M35" s="115">
        <v>1736444749</v>
      </c>
      <c r="N35" s="116">
        <v>1503067474</v>
      </c>
      <c r="O35" s="114">
        <v>1823745020</v>
      </c>
      <c r="P35" s="114">
        <v>429057549</v>
      </c>
      <c r="Q35" s="114">
        <v>958806990.8</v>
      </c>
      <c r="R35" s="115">
        <v>865697620</v>
      </c>
      <c r="S35" s="113" t="s">
        <v>169</v>
      </c>
      <c r="T35" s="114">
        <v>774478904</v>
      </c>
      <c r="U35" s="114">
        <v>1084405318</v>
      </c>
      <c r="V35" s="115">
        <v>1527342429</v>
      </c>
      <c r="W35" s="116">
        <v>713706725</v>
      </c>
      <c r="X35" s="114">
        <v>932769174</v>
      </c>
      <c r="Y35" s="114">
        <v>99844786</v>
      </c>
      <c r="Z35" s="114">
        <v>2563272505</v>
      </c>
      <c r="AA35" s="115">
        <v>1418533862</v>
      </c>
      <c r="AB35" s="113" t="s">
        <v>169</v>
      </c>
      <c r="AC35" s="114">
        <v>1248552697</v>
      </c>
      <c r="AD35" s="114">
        <v>1118669808</v>
      </c>
      <c r="AE35" s="115">
        <v>659633760</v>
      </c>
      <c r="AF35" s="116">
        <v>1294717700.24</v>
      </c>
      <c r="AG35" s="114">
        <v>1189855971</v>
      </c>
      <c r="AH35" s="114">
        <v>193066850</v>
      </c>
      <c r="AI35" s="114">
        <v>1096242854</v>
      </c>
      <c r="AJ35" s="115">
        <v>663660678</v>
      </c>
      <c r="AK35" s="113" t="s">
        <v>169</v>
      </c>
      <c r="AL35" s="114">
        <v>889328200</v>
      </c>
      <c r="AM35" s="114">
        <v>915048307</v>
      </c>
      <c r="AN35" s="115">
        <v>1387936364</v>
      </c>
      <c r="AO35" s="116">
        <v>1736098874</v>
      </c>
      <c r="AP35" s="114">
        <v>1383793055</v>
      </c>
      <c r="AQ35" s="114">
        <v>934187435</v>
      </c>
      <c r="AR35" s="114">
        <v>1353592884</v>
      </c>
      <c r="AS35" s="115">
        <v>932633578</v>
      </c>
      <c r="AT35" s="113" t="s">
        <v>169</v>
      </c>
      <c r="AU35" s="114">
        <v>1461159407</v>
      </c>
      <c r="AV35" s="114">
        <v>821351278</v>
      </c>
      <c r="AW35" s="115">
        <v>1434095526</v>
      </c>
      <c r="AX35" s="116">
        <v>809454247</v>
      </c>
      <c r="AY35" s="114">
        <v>892137971</v>
      </c>
      <c r="AZ35" s="114">
        <v>798574992</v>
      </c>
      <c r="BA35" s="114">
        <v>951385210</v>
      </c>
      <c r="BB35" s="115">
        <v>1555918889</v>
      </c>
      <c r="BC35" s="113" t="s">
        <v>169</v>
      </c>
      <c r="BD35" s="114">
        <v>1215103208</v>
      </c>
      <c r="BE35" s="114">
        <v>871256054</v>
      </c>
      <c r="BF35" s="115">
        <v>149488511</v>
      </c>
      <c r="BG35" s="116">
        <v>201798309</v>
      </c>
      <c r="BH35" s="114">
        <v>317421645</v>
      </c>
      <c r="BI35" s="114">
        <v>177034137</v>
      </c>
      <c r="BJ35" s="114">
        <v>73907701290.85</v>
      </c>
      <c r="BK35" s="114">
        <v>-1302965709.15</v>
      </c>
      <c r="BL35" s="115">
        <v>1.73</v>
      </c>
      <c r="BM35" s="120"/>
      <c r="BN35" s="120"/>
    </row>
    <row r="36" spans="1:66" s="121" customFormat="1" ht="16.5" customHeight="1">
      <c r="A36" s="122" t="s">
        <v>170</v>
      </c>
      <c r="B36" s="123">
        <v>75457188000</v>
      </c>
      <c r="C36" s="123">
        <v>8515044982.73</v>
      </c>
      <c r="D36" s="124">
        <v>1741369107</v>
      </c>
      <c r="E36" s="125">
        <v>2125578197</v>
      </c>
      <c r="F36" s="123">
        <v>2782009379</v>
      </c>
      <c r="G36" s="123">
        <v>6283317196.08</v>
      </c>
      <c r="H36" s="123">
        <v>3720956513</v>
      </c>
      <c r="I36" s="124">
        <v>108505924</v>
      </c>
      <c r="J36" s="122" t="s">
        <v>170</v>
      </c>
      <c r="K36" s="123">
        <v>2568983561</v>
      </c>
      <c r="L36" s="123">
        <v>3180102553</v>
      </c>
      <c r="M36" s="124">
        <v>1699826835</v>
      </c>
      <c r="N36" s="125">
        <v>1782599070</v>
      </c>
      <c r="O36" s="123">
        <v>1029245495</v>
      </c>
      <c r="P36" s="123">
        <v>438720817</v>
      </c>
      <c r="Q36" s="123">
        <v>928989085.8</v>
      </c>
      <c r="R36" s="124">
        <v>922351000</v>
      </c>
      <c r="S36" s="122" t="s">
        <v>170</v>
      </c>
      <c r="T36" s="123">
        <v>853607986</v>
      </c>
      <c r="U36" s="123">
        <v>1050600820</v>
      </c>
      <c r="V36" s="124">
        <v>1546725697</v>
      </c>
      <c r="W36" s="125">
        <v>668596221</v>
      </c>
      <c r="X36" s="123">
        <v>962894612</v>
      </c>
      <c r="Y36" s="123">
        <v>181292663</v>
      </c>
      <c r="Z36" s="123">
        <v>2374087939</v>
      </c>
      <c r="AA36" s="124">
        <v>1056739974</v>
      </c>
      <c r="AB36" s="122" t="s">
        <v>170</v>
      </c>
      <c r="AC36" s="123">
        <v>1319718074</v>
      </c>
      <c r="AD36" s="123">
        <v>1151578851</v>
      </c>
      <c r="AE36" s="124">
        <v>694703601</v>
      </c>
      <c r="AF36" s="125">
        <v>1292424448.24</v>
      </c>
      <c r="AG36" s="123">
        <v>1198514252</v>
      </c>
      <c r="AH36" s="123">
        <v>239670331</v>
      </c>
      <c r="AI36" s="123">
        <v>1069683823</v>
      </c>
      <c r="AJ36" s="124">
        <v>668748239</v>
      </c>
      <c r="AK36" s="122" t="s">
        <v>170</v>
      </c>
      <c r="AL36" s="123">
        <v>912242731</v>
      </c>
      <c r="AM36" s="123">
        <v>1014533011</v>
      </c>
      <c r="AN36" s="124">
        <v>1551472245</v>
      </c>
      <c r="AO36" s="125">
        <v>1935941363</v>
      </c>
      <c r="AP36" s="123">
        <v>927166852</v>
      </c>
      <c r="AQ36" s="123">
        <v>1024524945</v>
      </c>
      <c r="AR36" s="123">
        <v>1537704100</v>
      </c>
      <c r="AS36" s="124">
        <v>1104509020</v>
      </c>
      <c r="AT36" s="122" t="s">
        <v>170</v>
      </c>
      <c r="AU36" s="123">
        <v>1583436860</v>
      </c>
      <c r="AV36" s="123">
        <v>782024687</v>
      </c>
      <c r="AW36" s="124">
        <v>1417871189</v>
      </c>
      <c r="AX36" s="125">
        <v>899589457</v>
      </c>
      <c r="AY36" s="123">
        <v>881889425</v>
      </c>
      <c r="AZ36" s="123">
        <v>851238605</v>
      </c>
      <c r="BA36" s="123">
        <v>886623850</v>
      </c>
      <c r="BB36" s="124">
        <v>1476431947</v>
      </c>
      <c r="BC36" s="122" t="s">
        <v>170</v>
      </c>
      <c r="BD36" s="123">
        <v>1223208558</v>
      </c>
      <c r="BE36" s="123">
        <v>953037828</v>
      </c>
      <c r="BF36" s="124">
        <v>210040458</v>
      </c>
      <c r="BG36" s="125">
        <v>218570137</v>
      </c>
      <c r="BH36" s="123">
        <v>265371116</v>
      </c>
      <c r="BI36" s="123">
        <v>165731170</v>
      </c>
      <c r="BJ36" s="123">
        <v>75980346800.85</v>
      </c>
      <c r="BK36" s="123">
        <v>523158800.8499999</v>
      </c>
      <c r="BL36" s="124">
        <v>0.69</v>
      </c>
      <c r="BM36" s="126"/>
      <c r="BN36" s="126"/>
    </row>
    <row r="37" spans="1:4" ht="45" customHeight="1">
      <c r="A37" s="127" t="s">
        <v>185</v>
      </c>
      <c r="B37" s="128"/>
      <c r="C37" s="128"/>
      <c r="D37" s="128"/>
    </row>
    <row r="38" ht="16.5">
      <c r="A38" s="129"/>
    </row>
    <row r="39" ht="16.5">
      <c r="A39" s="129"/>
    </row>
    <row r="40" ht="16.5">
      <c r="A40" s="129"/>
    </row>
    <row r="41" ht="16.5">
      <c r="A41" s="129"/>
    </row>
    <row r="42" ht="16.5">
      <c r="A42" s="129"/>
    </row>
    <row r="43" ht="16.5">
      <c r="A43" s="129"/>
    </row>
    <row r="44" ht="16.5">
      <c r="A44" s="129"/>
    </row>
  </sheetData>
  <mergeCells count="66">
    <mergeCell ref="A37:D37"/>
    <mergeCell ref="I4:I5"/>
    <mergeCell ref="J4:J5"/>
    <mergeCell ref="E4:E5"/>
    <mergeCell ref="F4:F5"/>
    <mergeCell ref="G4:G5"/>
    <mergeCell ref="H4:H5"/>
    <mergeCell ref="A4:A5"/>
    <mergeCell ref="B4:B5"/>
    <mergeCell ref="C4:C5"/>
    <mergeCell ref="D4:D5"/>
    <mergeCell ref="U4:U5"/>
    <mergeCell ref="M4:M5"/>
    <mergeCell ref="N4:N5"/>
    <mergeCell ref="O4:O5"/>
    <mergeCell ref="P4:P5"/>
    <mergeCell ref="K4:K5"/>
    <mergeCell ref="L4:L5"/>
    <mergeCell ref="V4:V5"/>
    <mergeCell ref="W4:W5"/>
    <mergeCell ref="X4:X5"/>
    <mergeCell ref="Q4:Q5"/>
    <mergeCell ref="R4:R5"/>
    <mergeCell ref="S4:S5"/>
    <mergeCell ref="T4:T5"/>
    <mergeCell ref="AC4:AC5"/>
    <mergeCell ref="AD4:AD5"/>
    <mergeCell ref="AE4:AE5"/>
    <mergeCell ref="AF4:AF5"/>
    <mergeCell ref="Y4:Y5"/>
    <mergeCell ref="Z4:Z5"/>
    <mergeCell ref="AA4:AA5"/>
    <mergeCell ref="AB4:AB5"/>
    <mergeCell ref="AG4:AG5"/>
    <mergeCell ref="AH4:AH5"/>
    <mergeCell ref="AI4:AI5"/>
    <mergeCell ref="AJ4:AJ5"/>
    <mergeCell ref="AK4:AK5"/>
    <mergeCell ref="AU4:AU5"/>
    <mergeCell ref="AV4:AV5"/>
    <mergeCell ref="AW4:AW5"/>
    <mergeCell ref="AL4:AL5"/>
    <mergeCell ref="AM4:AM5"/>
    <mergeCell ref="AN4:AN5"/>
    <mergeCell ref="AO4:AO5"/>
    <mergeCell ref="AX4:AX5"/>
    <mergeCell ref="AP4:AP5"/>
    <mergeCell ref="AQ4:AQ5"/>
    <mergeCell ref="AR4:AR5"/>
    <mergeCell ref="AS4:AS5"/>
    <mergeCell ref="AT4:AT5"/>
    <mergeCell ref="BC4:BC5"/>
    <mergeCell ref="BD4:BD5"/>
    <mergeCell ref="BE4:BE5"/>
    <mergeCell ref="BF4:BF5"/>
    <mergeCell ref="AY4:AY5"/>
    <mergeCell ref="AZ4:AZ5"/>
    <mergeCell ref="BA4:BA5"/>
    <mergeCell ref="BB4:BB5"/>
    <mergeCell ref="BM4:BM5"/>
    <mergeCell ref="BN4:BN5"/>
    <mergeCell ref="BK4:BL4"/>
    <mergeCell ref="BG4:BG5"/>
    <mergeCell ref="BH4:BH5"/>
    <mergeCell ref="BI4:BI5"/>
    <mergeCell ref="BJ4:BJ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6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27.625" style="2" bestFit="1" customWidth="1"/>
    <col min="2" max="5" width="16.875" style="3" customWidth="1"/>
    <col min="6" max="10" width="19.00390625" style="3" customWidth="1"/>
    <col min="11" max="11" width="27.625" style="2" bestFit="1" customWidth="1"/>
    <col min="12" max="12" width="16.875" style="3" customWidth="1"/>
    <col min="13" max="14" width="15.625" style="3" bestFit="1" customWidth="1"/>
    <col min="15" max="15" width="16.875" style="3" customWidth="1"/>
    <col min="16" max="20" width="17.875" style="3" bestFit="1" customWidth="1"/>
    <col min="21" max="21" width="27.625" style="2" bestFit="1" customWidth="1"/>
    <col min="22" max="24" width="15.625" style="3" bestFit="1" customWidth="1"/>
    <col min="25" max="25" width="17.375" style="3" customWidth="1"/>
    <col min="26" max="30" width="17.875" style="3" bestFit="1" customWidth="1"/>
    <col min="31" max="31" width="27.625" style="2" bestFit="1" customWidth="1"/>
    <col min="32" max="35" width="16.875" style="3" customWidth="1"/>
    <col min="36" max="40" width="17.875" style="3" bestFit="1" customWidth="1"/>
    <col min="41" max="41" width="27.625" style="2" bestFit="1" customWidth="1"/>
    <col min="42" max="45" width="16.625" style="3" customWidth="1"/>
    <col min="46" max="50" width="18.875" style="3" customWidth="1"/>
    <col min="51" max="51" width="27.625" style="2" customWidth="1"/>
    <col min="52" max="52" width="23.75390625" style="3" customWidth="1"/>
    <col min="53" max="54" width="21.875" style="3" customWidth="1"/>
    <col min="55" max="57" width="31.625" style="3" customWidth="1"/>
    <col min="58" max="58" width="27.625" style="2" customWidth="1"/>
    <col min="59" max="60" width="32.25390625" style="3" customWidth="1"/>
    <col min="61" max="61" width="21.50390625" style="3" customWidth="1"/>
    <col min="62" max="62" width="9.25390625" style="3" customWidth="1"/>
    <col min="63" max="63" width="21.50390625" style="3" customWidth="1"/>
    <col min="64" max="64" width="9.25390625" style="3" customWidth="1"/>
    <col min="65" max="65" width="21.50390625" style="3" customWidth="1"/>
    <col min="66" max="66" width="11.875" style="3" customWidth="1"/>
    <col min="67" max="67" width="18.00390625" style="3" bestFit="1" customWidth="1"/>
    <col min="68" max="255" width="9.00390625" style="3" bestFit="1" customWidth="1"/>
  </cols>
  <sheetData>
    <row r="1" spans="1:70" ht="27.75">
      <c r="A1" s="1" t="s">
        <v>0</v>
      </c>
      <c r="B1" s="1"/>
      <c r="C1" s="52" t="s">
        <v>1</v>
      </c>
      <c r="D1" s="52"/>
      <c r="E1" s="52"/>
      <c r="F1" s="51" t="s">
        <v>2</v>
      </c>
      <c r="G1" s="51"/>
      <c r="H1" s="51"/>
      <c r="I1" s="2"/>
      <c r="J1" s="1"/>
      <c r="K1" s="1"/>
      <c r="L1" s="1"/>
      <c r="M1" s="52" t="s">
        <v>1</v>
      </c>
      <c r="N1" s="52"/>
      <c r="O1" s="52"/>
      <c r="P1" s="51" t="s">
        <v>2</v>
      </c>
      <c r="Q1" s="51"/>
      <c r="R1" s="51"/>
      <c r="S1" s="2"/>
      <c r="U1" s="1"/>
      <c r="V1" s="1"/>
      <c r="W1" s="52" t="s">
        <v>1</v>
      </c>
      <c r="X1" s="52"/>
      <c r="Y1" s="52"/>
      <c r="Z1" s="51" t="s">
        <v>2</v>
      </c>
      <c r="AA1" s="51"/>
      <c r="AB1" s="51"/>
      <c r="AC1" s="2"/>
      <c r="AE1" s="1"/>
      <c r="AF1" s="1"/>
      <c r="AG1" s="52" t="s">
        <v>1</v>
      </c>
      <c r="AH1" s="52"/>
      <c r="AI1" s="52"/>
      <c r="AJ1" s="51" t="s">
        <v>2</v>
      </c>
      <c r="AK1" s="51"/>
      <c r="AL1" s="51"/>
      <c r="AM1" s="2"/>
      <c r="AO1" s="1"/>
      <c r="AP1" s="1"/>
      <c r="AR1" s="1"/>
      <c r="AS1" s="7" t="s">
        <v>1</v>
      </c>
      <c r="AT1" s="51" t="s">
        <v>2</v>
      </c>
      <c r="AU1" s="51"/>
      <c r="AV1" s="51"/>
      <c r="AW1" s="2"/>
      <c r="BB1" s="7" t="s">
        <v>1</v>
      </c>
      <c r="BC1" s="1" t="s">
        <v>2</v>
      </c>
      <c r="BD1" s="1"/>
      <c r="BE1" s="1"/>
      <c r="BF1" s="1"/>
      <c r="BH1" s="7" t="s">
        <v>1</v>
      </c>
      <c r="BI1" s="1" t="s">
        <v>2</v>
      </c>
      <c r="BJ1" s="1"/>
      <c r="BK1" s="1"/>
      <c r="BL1" s="1"/>
      <c r="BO1" s="51"/>
      <c r="BP1" s="51"/>
      <c r="BQ1" s="51"/>
      <c r="BR1" s="51"/>
    </row>
    <row r="2" spans="1:70" s="50" customFormat="1" ht="16.5">
      <c r="A2" s="47"/>
      <c r="B2" s="47"/>
      <c r="C2" s="47"/>
      <c r="D2" s="48"/>
      <c r="E2" s="15" t="s">
        <v>134</v>
      </c>
      <c r="F2" s="49" t="s">
        <v>133</v>
      </c>
      <c r="G2" s="47"/>
      <c r="H2" s="47"/>
      <c r="I2" s="47"/>
      <c r="J2" s="47"/>
      <c r="K2" s="47"/>
      <c r="L2" s="47"/>
      <c r="M2" s="47"/>
      <c r="N2" s="48"/>
      <c r="O2" s="15" t="s">
        <v>132</v>
      </c>
      <c r="P2" s="49" t="s">
        <v>133</v>
      </c>
      <c r="Q2" s="47"/>
      <c r="R2" s="47"/>
      <c r="S2" s="47"/>
      <c r="T2" s="48"/>
      <c r="U2" s="47"/>
      <c r="V2" s="47"/>
      <c r="W2" s="47"/>
      <c r="X2" s="48"/>
      <c r="Y2" s="15" t="s">
        <v>132</v>
      </c>
      <c r="Z2" s="49" t="s">
        <v>133</v>
      </c>
      <c r="AA2" s="47"/>
      <c r="AB2" s="47"/>
      <c r="AC2" s="47"/>
      <c r="AD2" s="48"/>
      <c r="AE2" s="47"/>
      <c r="AF2" s="47"/>
      <c r="AG2" s="47"/>
      <c r="AH2" s="48"/>
      <c r="AI2" s="15" t="s">
        <v>132</v>
      </c>
      <c r="AJ2" s="49" t="s">
        <v>133</v>
      </c>
      <c r="AK2" s="47"/>
      <c r="AL2" s="47"/>
      <c r="AM2" s="47"/>
      <c r="AN2" s="48"/>
      <c r="AO2" s="47"/>
      <c r="AP2" s="47"/>
      <c r="AQ2" s="47"/>
      <c r="AR2" s="48"/>
      <c r="AS2" s="15" t="s">
        <v>132</v>
      </c>
      <c r="AT2" s="49" t="s">
        <v>133</v>
      </c>
      <c r="AU2" s="47"/>
      <c r="AV2" s="47"/>
      <c r="AW2" s="47"/>
      <c r="AX2" s="48"/>
      <c r="AY2" s="47"/>
      <c r="AZ2" s="48"/>
      <c r="BA2" s="48"/>
      <c r="BB2" s="15" t="s">
        <v>132</v>
      </c>
      <c r="BC2" s="49" t="s">
        <v>133</v>
      </c>
      <c r="BD2" s="48"/>
      <c r="BE2" s="48"/>
      <c r="BF2" s="48"/>
      <c r="BH2" s="15" t="s">
        <v>132</v>
      </c>
      <c r="BI2" s="49" t="s">
        <v>133</v>
      </c>
      <c r="BJ2" s="48"/>
      <c r="BK2" s="48"/>
      <c r="BL2" s="48"/>
      <c r="BM2" s="48"/>
      <c r="BN2" s="48"/>
      <c r="BO2" s="49"/>
      <c r="BP2" s="48"/>
      <c r="BQ2" s="48"/>
      <c r="BR2" s="48"/>
    </row>
    <row r="3" spans="1:66" s="10" customFormat="1" ht="16.5">
      <c r="A3" s="17"/>
      <c r="B3" s="17"/>
      <c r="C3" s="17"/>
      <c r="D3" s="17"/>
      <c r="E3" s="18"/>
      <c r="F3" s="17"/>
      <c r="G3" s="17"/>
      <c r="H3" s="17"/>
      <c r="I3" s="18"/>
      <c r="J3" s="16" t="s">
        <v>3</v>
      </c>
      <c r="K3" s="17"/>
      <c r="L3" s="17"/>
      <c r="M3" s="17"/>
      <c r="N3" s="17"/>
      <c r="O3" s="18"/>
      <c r="P3" s="17"/>
      <c r="Q3" s="17"/>
      <c r="R3" s="17"/>
      <c r="S3" s="18"/>
      <c r="T3" s="16" t="s">
        <v>3</v>
      </c>
      <c r="U3" s="17"/>
      <c r="V3" s="17"/>
      <c r="W3" s="17"/>
      <c r="X3" s="17"/>
      <c r="Y3" s="18"/>
      <c r="Z3" s="17"/>
      <c r="AA3" s="17"/>
      <c r="AB3" s="17"/>
      <c r="AC3" s="18"/>
      <c r="AD3" s="16" t="s">
        <v>3</v>
      </c>
      <c r="AE3" s="17"/>
      <c r="AF3" s="17"/>
      <c r="AG3" s="17"/>
      <c r="AH3" s="17"/>
      <c r="AI3" s="18"/>
      <c r="AJ3" s="17"/>
      <c r="AK3" s="17"/>
      <c r="AL3" s="17"/>
      <c r="AM3" s="18"/>
      <c r="AN3" s="16" t="s">
        <v>3</v>
      </c>
      <c r="AO3" s="17"/>
      <c r="AP3" s="17"/>
      <c r="AQ3" s="17"/>
      <c r="AR3" s="17"/>
      <c r="AS3" s="18"/>
      <c r="AT3" s="17"/>
      <c r="AU3" s="17"/>
      <c r="AV3" s="17"/>
      <c r="AW3" s="18"/>
      <c r="AX3" s="16" t="s">
        <v>3</v>
      </c>
      <c r="AY3" s="17"/>
      <c r="AZ3" s="18"/>
      <c r="BA3" s="16"/>
      <c r="BB3" s="18"/>
      <c r="BC3" s="18"/>
      <c r="BD3" s="18"/>
      <c r="BE3" s="18"/>
      <c r="BF3" s="17"/>
      <c r="BG3" s="18"/>
      <c r="BH3" s="18"/>
      <c r="BI3" s="18"/>
      <c r="BJ3" s="17"/>
      <c r="BK3" s="17"/>
      <c r="BL3" s="17"/>
      <c r="BM3" s="18"/>
      <c r="BN3" s="16" t="s">
        <v>3</v>
      </c>
    </row>
    <row r="4" spans="1:66" s="26" customFormat="1" ht="35.25" customHeight="1">
      <c r="A4" s="65" t="s">
        <v>4</v>
      </c>
      <c r="B4" s="67" t="s">
        <v>5</v>
      </c>
      <c r="C4" s="67" t="s">
        <v>6</v>
      </c>
      <c r="D4" s="55" t="s">
        <v>7</v>
      </c>
      <c r="E4" s="57" t="s">
        <v>8</v>
      </c>
      <c r="F4" s="67" t="s">
        <v>9</v>
      </c>
      <c r="G4" s="55" t="s">
        <v>10</v>
      </c>
      <c r="H4" s="55" t="s">
        <v>11</v>
      </c>
      <c r="I4" s="55" t="s">
        <v>12</v>
      </c>
      <c r="J4" s="57" t="s">
        <v>13</v>
      </c>
      <c r="K4" s="65" t="s">
        <v>4</v>
      </c>
      <c r="L4" s="55" t="s">
        <v>14</v>
      </c>
      <c r="M4" s="55" t="s">
        <v>15</v>
      </c>
      <c r="N4" s="55" t="s">
        <v>16</v>
      </c>
      <c r="O4" s="57" t="s">
        <v>17</v>
      </c>
      <c r="P4" s="67" t="s">
        <v>18</v>
      </c>
      <c r="Q4" s="55" t="s">
        <v>19</v>
      </c>
      <c r="R4" s="55" t="s">
        <v>20</v>
      </c>
      <c r="S4" s="55" t="s">
        <v>21</v>
      </c>
      <c r="T4" s="57" t="s">
        <v>22</v>
      </c>
      <c r="U4" s="65" t="s">
        <v>4</v>
      </c>
      <c r="V4" s="55" t="s">
        <v>23</v>
      </c>
      <c r="W4" s="55" t="s">
        <v>24</v>
      </c>
      <c r="X4" s="59" t="s">
        <v>99</v>
      </c>
      <c r="Y4" s="61" t="s">
        <v>100</v>
      </c>
      <c r="Z4" s="63" t="s">
        <v>101</v>
      </c>
      <c r="AA4" s="59" t="s">
        <v>102</v>
      </c>
      <c r="AB4" s="59" t="s">
        <v>103</v>
      </c>
      <c r="AC4" s="59" t="s">
        <v>104</v>
      </c>
      <c r="AD4" s="61" t="s">
        <v>105</v>
      </c>
      <c r="AE4" s="65" t="s">
        <v>4</v>
      </c>
      <c r="AF4" s="59" t="s">
        <v>106</v>
      </c>
      <c r="AG4" s="59" t="s">
        <v>107</v>
      </c>
      <c r="AH4" s="59" t="s">
        <v>108</v>
      </c>
      <c r="AI4" s="61" t="s">
        <v>109</v>
      </c>
      <c r="AJ4" s="63" t="s">
        <v>110</v>
      </c>
      <c r="AK4" s="59" t="s">
        <v>111</v>
      </c>
      <c r="AL4" s="59" t="s">
        <v>112</v>
      </c>
      <c r="AM4" s="59" t="s">
        <v>113</v>
      </c>
      <c r="AN4" s="61" t="s">
        <v>114</v>
      </c>
      <c r="AO4" s="65" t="s">
        <v>4</v>
      </c>
      <c r="AP4" s="59" t="s">
        <v>115</v>
      </c>
      <c r="AQ4" s="59" t="s">
        <v>116</v>
      </c>
      <c r="AR4" s="59" t="s">
        <v>117</v>
      </c>
      <c r="AS4" s="61" t="s">
        <v>118</v>
      </c>
      <c r="AT4" s="63" t="s">
        <v>119</v>
      </c>
      <c r="AU4" s="59" t="s">
        <v>120</v>
      </c>
      <c r="AV4" s="59" t="s">
        <v>121</v>
      </c>
      <c r="AW4" s="59" t="s">
        <v>122</v>
      </c>
      <c r="AX4" s="61" t="s">
        <v>123</v>
      </c>
      <c r="AY4" s="65" t="s">
        <v>4</v>
      </c>
      <c r="AZ4" s="59" t="s">
        <v>124</v>
      </c>
      <c r="BA4" s="59" t="s">
        <v>125</v>
      </c>
      <c r="BB4" s="61" t="s">
        <v>126</v>
      </c>
      <c r="BC4" s="63" t="s">
        <v>127</v>
      </c>
      <c r="BD4" s="59" t="s">
        <v>128</v>
      </c>
      <c r="BE4" s="61" t="s">
        <v>129</v>
      </c>
      <c r="BF4" s="65" t="s">
        <v>4</v>
      </c>
      <c r="BG4" s="59" t="s">
        <v>130</v>
      </c>
      <c r="BH4" s="61" t="s">
        <v>131</v>
      </c>
      <c r="BI4" s="70" t="s">
        <v>25</v>
      </c>
      <c r="BJ4" s="71"/>
      <c r="BK4" s="71" t="s">
        <v>26</v>
      </c>
      <c r="BL4" s="71"/>
      <c r="BM4" s="72" t="s">
        <v>29</v>
      </c>
      <c r="BN4" s="73"/>
    </row>
    <row r="5" spans="1:66" s="26" customFormat="1" ht="27.75" customHeight="1">
      <c r="A5" s="66"/>
      <c r="B5" s="66"/>
      <c r="C5" s="66"/>
      <c r="D5" s="56"/>
      <c r="E5" s="58"/>
      <c r="F5" s="68"/>
      <c r="G5" s="69"/>
      <c r="H5" s="56"/>
      <c r="I5" s="56"/>
      <c r="J5" s="58"/>
      <c r="K5" s="66"/>
      <c r="L5" s="56"/>
      <c r="M5" s="56"/>
      <c r="N5" s="56"/>
      <c r="O5" s="58"/>
      <c r="P5" s="66"/>
      <c r="Q5" s="56"/>
      <c r="R5" s="56"/>
      <c r="S5" s="56"/>
      <c r="T5" s="58"/>
      <c r="U5" s="66"/>
      <c r="V5" s="56"/>
      <c r="W5" s="56"/>
      <c r="X5" s="60"/>
      <c r="Y5" s="62"/>
      <c r="Z5" s="64"/>
      <c r="AA5" s="60"/>
      <c r="AB5" s="60"/>
      <c r="AC5" s="60"/>
      <c r="AD5" s="62"/>
      <c r="AE5" s="66"/>
      <c r="AF5" s="60"/>
      <c r="AG5" s="60"/>
      <c r="AH5" s="60"/>
      <c r="AI5" s="62"/>
      <c r="AJ5" s="64"/>
      <c r="AK5" s="60"/>
      <c r="AL5" s="60"/>
      <c r="AM5" s="60"/>
      <c r="AN5" s="62"/>
      <c r="AO5" s="66"/>
      <c r="AP5" s="60"/>
      <c r="AQ5" s="60"/>
      <c r="AR5" s="60"/>
      <c r="AS5" s="62"/>
      <c r="AT5" s="64"/>
      <c r="AU5" s="60"/>
      <c r="AV5" s="60"/>
      <c r="AW5" s="60"/>
      <c r="AX5" s="62"/>
      <c r="AY5" s="66"/>
      <c r="AZ5" s="60"/>
      <c r="BA5" s="60"/>
      <c r="BB5" s="62"/>
      <c r="BC5" s="64"/>
      <c r="BD5" s="60"/>
      <c r="BE5" s="62"/>
      <c r="BF5" s="66"/>
      <c r="BG5" s="60"/>
      <c r="BH5" s="62"/>
      <c r="BI5" s="23" t="s">
        <v>27</v>
      </c>
      <c r="BJ5" s="14" t="s">
        <v>28</v>
      </c>
      <c r="BK5" s="14" t="s">
        <v>27</v>
      </c>
      <c r="BL5" s="14" t="s">
        <v>28</v>
      </c>
      <c r="BM5" s="14" t="s">
        <v>27</v>
      </c>
      <c r="BN5" s="25" t="s">
        <v>28</v>
      </c>
    </row>
    <row r="6" spans="1:66" s="13" customFormat="1" ht="14.25">
      <c r="A6" s="11" t="s">
        <v>30</v>
      </c>
      <c r="B6" s="39">
        <v>124504228940.73</v>
      </c>
      <c r="C6" s="39">
        <v>23761327636</v>
      </c>
      <c r="D6" s="39">
        <v>18705234542</v>
      </c>
      <c r="E6" s="40">
        <v>20705641331</v>
      </c>
      <c r="F6" s="39">
        <v>30865636949.08</v>
      </c>
      <c r="G6" s="41">
        <v>19970028118</v>
      </c>
      <c r="H6" s="41">
        <v>12334298482</v>
      </c>
      <c r="I6" s="41">
        <v>10049844873</v>
      </c>
      <c r="J6" s="40">
        <v>12834605530</v>
      </c>
      <c r="K6" s="11" t="s">
        <v>30</v>
      </c>
      <c r="L6" s="39">
        <v>7323035715</v>
      </c>
      <c r="M6" s="39">
        <v>10109694325</v>
      </c>
      <c r="N6" s="39">
        <v>13351613472</v>
      </c>
      <c r="O6" s="40">
        <v>4837474473</v>
      </c>
      <c r="P6" s="39">
        <v>13803499589.8</v>
      </c>
      <c r="Q6" s="41">
        <v>8572312804</v>
      </c>
      <c r="R6" s="41">
        <v>6733292994</v>
      </c>
      <c r="S6" s="41">
        <v>4082838491</v>
      </c>
      <c r="T6" s="40">
        <v>5830769028</v>
      </c>
      <c r="U6" s="11" t="s">
        <v>30</v>
      </c>
      <c r="V6" s="39">
        <v>3713471688</v>
      </c>
      <c r="W6" s="39">
        <v>4719942839</v>
      </c>
      <c r="X6" s="39">
        <v>1666659673</v>
      </c>
      <c r="Y6" s="40">
        <v>25342216225</v>
      </c>
      <c r="Z6" s="39">
        <v>5849705664</v>
      </c>
      <c r="AA6" s="41">
        <v>6437772136</v>
      </c>
      <c r="AB6" s="41">
        <v>9707426275</v>
      </c>
      <c r="AC6" s="41">
        <v>3403670350</v>
      </c>
      <c r="AD6" s="40">
        <v>4131828185.24</v>
      </c>
      <c r="AE6" s="11" t="s">
        <v>30</v>
      </c>
      <c r="AF6" s="39">
        <v>4048213983</v>
      </c>
      <c r="AG6" s="39">
        <v>5369645176</v>
      </c>
      <c r="AH6" s="39">
        <v>3733893438</v>
      </c>
      <c r="AI6" s="40">
        <v>2766521068</v>
      </c>
      <c r="AJ6" s="39">
        <v>2068986186</v>
      </c>
      <c r="AK6" s="41">
        <v>9562098971</v>
      </c>
      <c r="AL6" s="41">
        <v>14153132822</v>
      </c>
      <c r="AM6" s="41">
        <v>6650860760</v>
      </c>
      <c r="AN6" s="40">
        <v>4399872705</v>
      </c>
      <c r="AO6" s="20" t="s">
        <v>30</v>
      </c>
      <c r="AP6" s="27">
        <v>7908078333</v>
      </c>
      <c r="AQ6" s="27">
        <v>6396277698</v>
      </c>
      <c r="AR6" s="27">
        <v>4688131022</v>
      </c>
      <c r="AS6" s="28">
        <v>6738783021</v>
      </c>
      <c r="AT6" s="29">
        <v>3060141022</v>
      </c>
      <c r="AU6" s="27">
        <v>4384130464</v>
      </c>
      <c r="AV6" s="27">
        <v>7266317901</v>
      </c>
      <c r="AW6" s="27">
        <v>3685988368</v>
      </c>
      <c r="AX6" s="28">
        <v>3244703669</v>
      </c>
      <c r="AY6" s="20" t="s">
        <v>30</v>
      </c>
      <c r="AZ6" s="27">
        <v>2308309834</v>
      </c>
      <c r="BA6" s="27">
        <v>2817226764</v>
      </c>
      <c r="BB6" s="28">
        <v>4202522262</v>
      </c>
      <c r="BC6" s="29">
        <v>2367919103</v>
      </c>
      <c r="BD6" s="27">
        <v>3591806149</v>
      </c>
      <c r="BE6" s="28">
        <v>671243082</v>
      </c>
      <c r="BF6" s="20" t="s">
        <v>30</v>
      </c>
      <c r="BG6" s="27">
        <v>1084791254</v>
      </c>
      <c r="BH6" s="28">
        <v>904564922</v>
      </c>
      <c r="BI6" s="29">
        <v>531422230305.85</v>
      </c>
      <c r="BJ6" s="27">
        <f>BI6/$BI$43*100</f>
        <v>100</v>
      </c>
      <c r="BK6" s="27">
        <v>518382822055.85</v>
      </c>
      <c r="BL6" s="27">
        <v>100</v>
      </c>
      <c r="BM6" s="27">
        <f>BI6-BK6</f>
        <v>13039408250</v>
      </c>
      <c r="BN6" s="28">
        <f>ABS(BM6/BK6*100)</f>
        <v>2.5154013009704146</v>
      </c>
    </row>
    <row r="7" spans="1:66" s="13" customFormat="1" ht="14.25">
      <c r="A7" s="11" t="s">
        <v>31</v>
      </c>
      <c r="B7" s="39">
        <v>9914951845.73</v>
      </c>
      <c r="C7" s="39">
        <v>2109321760</v>
      </c>
      <c r="D7" s="39">
        <v>2609680787</v>
      </c>
      <c r="E7" s="40">
        <v>3009180799</v>
      </c>
      <c r="F7" s="39">
        <v>6967055817.08</v>
      </c>
      <c r="G7" s="41">
        <v>3931934386</v>
      </c>
      <c r="H7" s="41">
        <v>3667672673</v>
      </c>
      <c r="I7" s="41">
        <v>2704810992</v>
      </c>
      <c r="J7" s="40">
        <v>3305466576</v>
      </c>
      <c r="K7" s="11" t="s">
        <v>31</v>
      </c>
      <c r="L7" s="39">
        <v>1816418533</v>
      </c>
      <c r="M7" s="39">
        <v>1932105246</v>
      </c>
      <c r="N7" s="39">
        <v>1284693730</v>
      </c>
      <c r="O7" s="40">
        <v>499226214</v>
      </c>
      <c r="P7" s="39">
        <v>989495484.8</v>
      </c>
      <c r="Q7" s="41">
        <v>1054828411</v>
      </c>
      <c r="R7" s="41">
        <v>857406158</v>
      </c>
      <c r="S7" s="41">
        <v>1078118032</v>
      </c>
      <c r="T7" s="40">
        <v>1603679527</v>
      </c>
      <c r="U7" s="11" t="s">
        <v>31</v>
      </c>
      <c r="V7" s="39">
        <v>672602093</v>
      </c>
      <c r="W7" s="39">
        <v>1022849858</v>
      </c>
      <c r="X7" s="39">
        <v>193159109</v>
      </c>
      <c r="Y7" s="40">
        <v>2813815227</v>
      </c>
      <c r="Z7" s="39">
        <v>1166844570</v>
      </c>
      <c r="AA7" s="41">
        <v>1389954265</v>
      </c>
      <c r="AB7" s="41">
        <v>1318706201</v>
      </c>
      <c r="AC7" s="41">
        <v>727842870</v>
      </c>
      <c r="AD7" s="40">
        <v>1388253845.24</v>
      </c>
      <c r="AE7" s="11" t="s">
        <v>31</v>
      </c>
      <c r="AF7" s="39">
        <v>1238677359</v>
      </c>
      <c r="AG7" s="39">
        <v>285436163</v>
      </c>
      <c r="AH7" s="39">
        <v>1152935279</v>
      </c>
      <c r="AI7" s="40">
        <v>711573611</v>
      </c>
      <c r="AJ7" s="39">
        <v>958077880</v>
      </c>
      <c r="AK7" s="41">
        <v>1170398352</v>
      </c>
      <c r="AL7" s="41">
        <v>1649850772</v>
      </c>
      <c r="AM7" s="41">
        <v>1993561740</v>
      </c>
      <c r="AN7" s="40">
        <v>965669655</v>
      </c>
      <c r="AO7" s="20" t="s">
        <v>31</v>
      </c>
      <c r="AP7" s="27">
        <v>1077388235</v>
      </c>
      <c r="AQ7" s="27">
        <v>1693861728</v>
      </c>
      <c r="AR7" s="27">
        <v>1135697163</v>
      </c>
      <c r="AS7" s="28">
        <v>1669864192</v>
      </c>
      <c r="AT7" s="29">
        <v>802568421</v>
      </c>
      <c r="AU7" s="27">
        <v>1429557642</v>
      </c>
      <c r="AV7" s="27">
        <v>908112163</v>
      </c>
      <c r="AW7" s="27">
        <v>916817798</v>
      </c>
      <c r="AX7" s="28">
        <v>890027092</v>
      </c>
      <c r="AY7" s="20" t="s">
        <v>31</v>
      </c>
      <c r="AZ7" s="27">
        <v>929188665</v>
      </c>
      <c r="BA7" s="27">
        <v>1496864766</v>
      </c>
      <c r="BB7" s="28">
        <v>1323830848</v>
      </c>
      <c r="BC7" s="29">
        <v>973686730</v>
      </c>
      <c r="BD7" s="27">
        <v>214079614</v>
      </c>
      <c r="BE7" s="28">
        <v>225809559</v>
      </c>
      <c r="BF7" s="20" t="s">
        <v>31</v>
      </c>
      <c r="BG7" s="27">
        <v>271578095</v>
      </c>
      <c r="BH7" s="28">
        <v>169945651</v>
      </c>
      <c r="BI7" s="29">
        <v>86285134182.85</v>
      </c>
      <c r="BJ7" s="27">
        <f aca="true" t="shared" si="0" ref="BJ7:BJ42">BI7/$BI$43*100</f>
        <v>16.236643719851582</v>
      </c>
      <c r="BK7" s="27">
        <v>82730002497.85</v>
      </c>
      <c r="BL7" s="27">
        <v>15.96</v>
      </c>
      <c r="BM7" s="27">
        <f aca="true" t="shared" si="1" ref="BM7:BM43">BI7-BK7</f>
        <v>3555131685</v>
      </c>
      <c r="BN7" s="28">
        <f aca="true" t="shared" si="2" ref="BN7:BN43">ABS(BM7/BK7*100)</f>
        <v>4.297270128926191</v>
      </c>
    </row>
    <row r="8" spans="1:66" ht="16.5">
      <c r="A8" s="8" t="s">
        <v>32</v>
      </c>
      <c r="B8" s="42">
        <v>8514866952.73</v>
      </c>
      <c r="C8" s="42">
        <v>1741369107</v>
      </c>
      <c r="D8" s="42">
        <v>2125578197</v>
      </c>
      <c r="E8" s="43">
        <v>2782009379</v>
      </c>
      <c r="F8" s="42">
        <v>6283317196.08</v>
      </c>
      <c r="G8" s="44">
        <v>3720727974</v>
      </c>
      <c r="H8" s="44">
        <v>108505924</v>
      </c>
      <c r="I8" s="44">
        <v>2568983561</v>
      </c>
      <c r="J8" s="43">
        <v>3180102553</v>
      </c>
      <c r="K8" s="8" t="s">
        <v>32</v>
      </c>
      <c r="L8" s="42">
        <v>1699826835</v>
      </c>
      <c r="M8" s="42">
        <v>1782599070</v>
      </c>
      <c r="N8" s="42">
        <v>1029245495</v>
      </c>
      <c r="O8" s="43">
        <v>438720817</v>
      </c>
      <c r="P8" s="42">
        <v>928989085.8</v>
      </c>
      <c r="Q8" s="44">
        <v>922190047</v>
      </c>
      <c r="R8" s="44">
        <v>853607986</v>
      </c>
      <c r="S8" s="44">
        <v>1050600820</v>
      </c>
      <c r="T8" s="43">
        <v>1546725697</v>
      </c>
      <c r="U8" s="8" t="s">
        <v>32</v>
      </c>
      <c r="V8" s="42">
        <v>666593546</v>
      </c>
      <c r="W8" s="42">
        <v>962894612</v>
      </c>
      <c r="X8" s="42">
        <v>181292663</v>
      </c>
      <c r="Y8" s="43">
        <v>2174087939</v>
      </c>
      <c r="Z8" s="42">
        <v>1056739974</v>
      </c>
      <c r="AA8" s="44">
        <v>1319718074</v>
      </c>
      <c r="AB8" s="44">
        <v>1151578851</v>
      </c>
      <c r="AC8" s="44">
        <v>694703601</v>
      </c>
      <c r="AD8" s="43">
        <v>1292190028.24</v>
      </c>
      <c r="AE8" s="8" t="s">
        <v>32</v>
      </c>
      <c r="AF8" s="42">
        <v>1198514252</v>
      </c>
      <c r="AG8" s="42">
        <v>239670331</v>
      </c>
      <c r="AH8" s="42">
        <v>1069683823</v>
      </c>
      <c r="AI8" s="43">
        <v>668748239</v>
      </c>
      <c r="AJ8" s="42">
        <v>912242731</v>
      </c>
      <c r="AK8" s="44">
        <v>1014533011</v>
      </c>
      <c r="AL8" s="44">
        <v>1551472245</v>
      </c>
      <c r="AM8" s="44">
        <v>1935493135</v>
      </c>
      <c r="AN8" s="43">
        <v>927166852</v>
      </c>
      <c r="AO8" s="21" t="s">
        <v>32</v>
      </c>
      <c r="AP8" s="30">
        <v>1024524945</v>
      </c>
      <c r="AQ8" s="30">
        <v>1537704100</v>
      </c>
      <c r="AR8" s="30">
        <v>1104509020</v>
      </c>
      <c r="AS8" s="31">
        <v>1583436860</v>
      </c>
      <c r="AT8" s="32">
        <v>782024687</v>
      </c>
      <c r="AU8" s="30">
        <v>1417871189</v>
      </c>
      <c r="AV8" s="30">
        <v>899589457</v>
      </c>
      <c r="AW8" s="30">
        <v>881889425</v>
      </c>
      <c r="AX8" s="31">
        <v>851238605</v>
      </c>
      <c r="AY8" s="21" t="s">
        <v>32</v>
      </c>
      <c r="AZ8" s="30">
        <v>886623850</v>
      </c>
      <c r="BA8" s="30">
        <v>1475987947</v>
      </c>
      <c r="BB8" s="31">
        <v>1223208558</v>
      </c>
      <c r="BC8" s="32">
        <v>953037828</v>
      </c>
      <c r="BD8" s="30">
        <v>210040458</v>
      </c>
      <c r="BE8" s="31">
        <v>218570137</v>
      </c>
      <c r="BF8" s="21" t="s">
        <v>32</v>
      </c>
      <c r="BG8" s="30">
        <v>265371116</v>
      </c>
      <c r="BH8" s="31">
        <v>165731170</v>
      </c>
      <c r="BI8" s="32">
        <v>75776649955.85</v>
      </c>
      <c r="BJ8" s="30">
        <f t="shared" si="0"/>
        <v>14.259217178821856</v>
      </c>
      <c r="BK8" s="30">
        <v>73905755065.85</v>
      </c>
      <c r="BL8" s="30">
        <v>14.26</v>
      </c>
      <c r="BM8" s="30">
        <f t="shared" si="1"/>
        <v>1870894890</v>
      </c>
      <c r="BN8" s="31">
        <f t="shared" si="2"/>
        <v>2.531460355601581</v>
      </c>
    </row>
    <row r="9" spans="1:66" ht="16.5">
      <c r="A9" s="8" t="s">
        <v>33</v>
      </c>
      <c r="B9" s="42">
        <v>50354211</v>
      </c>
      <c r="C9" s="42">
        <v>24723231</v>
      </c>
      <c r="D9" s="42">
        <v>0</v>
      </c>
      <c r="E9" s="43">
        <v>0</v>
      </c>
      <c r="F9" s="42">
        <v>0</v>
      </c>
      <c r="G9" s="44">
        <v>0</v>
      </c>
      <c r="H9" s="44">
        <v>3345000000</v>
      </c>
      <c r="I9" s="44">
        <v>0</v>
      </c>
      <c r="J9" s="43">
        <v>0</v>
      </c>
      <c r="K9" s="8" t="s">
        <v>33</v>
      </c>
      <c r="L9" s="42">
        <v>0</v>
      </c>
      <c r="M9" s="42">
        <v>0</v>
      </c>
      <c r="N9" s="42">
        <v>126028552</v>
      </c>
      <c r="O9" s="43">
        <v>0</v>
      </c>
      <c r="P9" s="42">
        <v>0</v>
      </c>
      <c r="Q9" s="44">
        <v>0</v>
      </c>
      <c r="R9" s="44">
        <v>0</v>
      </c>
      <c r="S9" s="44">
        <v>0</v>
      </c>
      <c r="T9" s="43">
        <v>0</v>
      </c>
      <c r="U9" s="8" t="s">
        <v>33</v>
      </c>
      <c r="V9" s="42">
        <v>0</v>
      </c>
      <c r="W9" s="42">
        <v>0</v>
      </c>
      <c r="X9" s="42">
        <v>0</v>
      </c>
      <c r="Y9" s="43">
        <v>200000000</v>
      </c>
      <c r="Z9" s="42">
        <v>0</v>
      </c>
      <c r="AA9" s="44">
        <v>0</v>
      </c>
      <c r="AB9" s="44">
        <v>0</v>
      </c>
      <c r="AC9" s="44">
        <v>0</v>
      </c>
      <c r="AD9" s="43">
        <v>0</v>
      </c>
      <c r="AE9" s="8" t="s">
        <v>33</v>
      </c>
      <c r="AF9" s="42">
        <v>0</v>
      </c>
      <c r="AG9" s="42">
        <v>0</v>
      </c>
      <c r="AH9" s="42">
        <v>0</v>
      </c>
      <c r="AI9" s="43">
        <v>0</v>
      </c>
      <c r="AJ9" s="42">
        <v>0</v>
      </c>
      <c r="AK9" s="44">
        <v>0</v>
      </c>
      <c r="AL9" s="44">
        <v>0</v>
      </c>
      <c r="AM9" s="44">
        <v>0</v>
      </c>
      <c r="AN9" s="43">
        <v>0</v>
      </c>
      <c r="AO9" s="21" t="s">
        <v>33</v>
      </c>
      <c r="AP9" s="30">
        <v>0</v>
      </c>
      <c r="AQ9" s="30">
        <v>362300</v>
      </c>
      <c r="AR9" s="30">
        <v>0</v>
      </c>
      <c r="AS9" s="31">
        <v>0</v>
      </c>
      <c r="AT9" s="32">
        <v>0</v>
      </c>
      <c r="AU9" s="30">
        <v>0</v>
      </c>
      <c r="AV9" s="30">
        <v>0</v>
      </c>
      <c r="AW9" s="30">
        <v>0</v>
      </c>
      <c r="AX9" s="31">
        <v>0</v>
      </c>
      <c r="AY9" s="21" t="s">
        <v>33</v>
      </c>
      <c r="AZ9" s="30">
        <v>0</v>
      </c>
      <c r="BA9" s="30">
        <v>0</v>
      </c>
      <c r="BB9" s="31">
        <v>0</v>
      </c>
      <c r="BC9" s="32">
        <v>0</v>
      </c>
      <c r="BD9" s="30">
        <v>0</v>
      </c>
      <c r="BE9" s="31">
        <v>0</v>
      </c>
      <c r="BF9" s="21" t="s">
        <v>33</v>
      </c>
      <c r="BG9" s="30">
        <v>0</v>
      </c>
      <c r="BH9" s="31">
        <v>0</v>
      </c>
      <c r="BI9" s="32">
        <v>3746468294</v>
      </c>
      <c r="BJ9" s="30">
        <f t="shared" si="0"/>
        <v>0.7049890050410181</v>
      </c>
      <c r="BK9" s="30">
        <v>3455802634</v>
      </c>
      <c r="BL9" s="30">
        <v>0.67</v>
      </c>
      <c r="BM9" s="30">
        <f t="shared" si="1"/>
        <v>290665660</v>
      </c>
      <c r="BN9" s="31">
        <f t="shared" si="2"/>
        <v>8.410945033153187</v>
      </c>
    </row>
    <row r="10" spans="1:66" ht="16.5">
      <c r="A10" s="8" t="s">
        <v>34</v>
      </c>
      <c r="B10" s="42">
        <v>271416181</v>
      </c>
      <c r="C10" s="42">
        <v>11017198</v>
      </c>
      <c r="D10" s="42">
        <v>20214804</v>
      </c>
      <c r="E10" s="43">
        <v>15007302</v>
      </c>
      <c r="F10" s="42">
        <v>19526716</v>
      </c>
      <c r="G10" s="44">
        <v>10884106</v>
      </c>
      <c r="H10" s="44">
        <v>16611033</v>
      </c>
      <c r="I10" s="44">
        <v>1652750</v>
      </c>
      <c r="J10" s="43">
        <v>25709251</v>
      </c>
      <c r="K10" s="8" t="s">
        <v>34</v>
      </c>
      <c r="L10" s="42">
        <v>73253943</v>
      </c>
      <c r="M10" s="42">
        <v>28140123</v>
      </c>
      <c r="N10" s="42">
        <v>27075114</v>
      </c>
      <c r="O10" s="43">
        <v>18896302</v>
      </c>
      <c r="P10" s="42">
        <v>9197312</v>
      </c>
      <c r="Q10" s="44">
        <v>20831634</v>
      </c>
      <c r="R10" s="44">
        <v>276214</v>
      </c>
      <c r="S10" s="44">
        <v>26201522</v>
      </c>
      <c r="T10" s="43">
        <v>6052302</v>
      </c>
      <c r="U10" s="8" t="s">
        <v>34</v>
      </c>
      <c r="V10" s="42">
        <v>2433547</v>
      </c>
      <c r="W10" s="42">
        <v>524492</v>
      </c>
      <c r="X10" s="42">
        <v>0</v>
      </c>
      <c r="Y10" s="43">
        <v>41726165</v>
      </c>
      <c r="Z10" s="42">
        <v>16778458</v>
      </c>
      <c r="AA10" s="44">
        <v>17800207</v>
      </c>
      <c r="AB10" s="44">
        <v>12095320</v>
      </c>
      <c r="AC10" s="44">
        <v>86</v>
      </c>
      <c r="AD10" s="43">
        <v>31953159</v>
      </c>
      <c r="AE10" s="8" t="s">
        <v>34</v>
      </c>
      <c r="AF10" s="42">
        <v>11808456</v>
      </c>
      <c r="AG10" s="42">
        <v>5140901</v>
      </c>
      <c r="AH10" s="42">
        <v>12290565</v>
      </c>
      <c r="AI10" s="43">
        <v>21296033</v>
      </c>
      <c r="AJ10" s="42">
        <v>15696241</v>
      </c>
      <c r="AK10" s="44">
        <v>31601913</v>
      </c>
      <c r="AL10" s="44">
        <v>16249051</v>
      </c>
      <c r="AM10" s="44">
        <v>37819737</v>
      </c>
      <c r="AN10" s="43">
        <v>4356666</v>
      </c>
      <c r="AO10" s="21" t="s">
        <v>34</v>
      </c>
      <c r="AP10" s="30">
        <v>11509262</v>
      </c>
      <c r="AQ10" s="30">
        <v>11237782</v>
      </c>
      <c r="AR10" s="30">
        <v>1550033</v>
      </c>
      <c r="AS10" s="31">
        <v>25742044</v>
      </c>
      <c r="AT10" s="32">
        <v>4805059</v>
      </c>
      <c r="AU10" s="30">
        <v>3723882</v>
      </c>
      <c r="AV10" s="30">
        <v>7905252</v>
      </c>
      <c r="AW10" s="30">
        <v>16920608</v>
      </c>
      <c r="AX10" s="31">
        <v>14325973</v>
      </c>
      <c r="AY10" s="21" t="s">
        <v>34</v>
      </c>
      <c r="AZ10" s="30">
        <v>6318354</v>
      </c>
      <c r="BA10" s="30">
        <v>14609088</v>
      </c>
      <c r="BB10" s="31">
        <v>2191483</v>
      </c>
      <c r="BC10" s="32">
        <v>1306073</v>
      </c>
      <c r="BD10" s="30">
        <v>3708691</v>
      </c>
      <c r="BE10" s="31">
        <v>614840</v>
      </c>
      <c r="BF10" s="21" t="s">
        <v>34</v>
      </c>
      <c r="BG10" s="30">
        <v>186025</v>
      </c>
      <c r="BH10" s="31">
        <v>4068442</v>
      </c>
      <c r="BI10" s="32">
        <v>1012257695</v>
      </c>
      <c r="BJ10" s="30">
        <f t="shared" si="0"/>
        <v>0.1904808713812018</v>
      </c>
      <c r="BK10" s="30">
        <v>961041044</v>
      </c>
      <c r="BL10" s="30">
        <v>0.19</v>
      </c>
      <c r="BM10" s="30">
        <f t="shared" si="1"/>
        <v>51216651</v>
      </c>
      <c r="BN10" s="31">
        <f t="shared" si="2"/>
        <v>5.329288620892657</v>
      </c>
    </row>
    <row r="11" spans="1:66" ht="16.5">
      <c r="A11" s="8" t="s">
        <v>35</v>
      </c>
      <c r="B11" s="42">
        <v>42484358</v>
      </c>
      <c r="C11" s="42">
        <v>0</v>
      </c>
      <c r="D11" s="42">
        <v>0</v>
      </c>
      <c r="E11" s="43">
        <v>3529102</v>
      </c>
      <c r="F11" s="42">
        <v>0</v>
      </c>
      <c r="G11" s="44">
        <v>0</v>
      </c>
      <c r="H11" s="44">
        <v>0</v>
      </c>
      <c r="I11" s="44">
        <v>0</v>
      </c>
      <c r="J11" s="43">
        <v>0</v>
      </c>
      <c r="K11" s="8" t="s">
        <v>35</v>
      </c>
      <c r="L11" s="42">
        <v>0</v>
      </c>
      <c r="M11" s="42">
        <v>0</v>
      </c>
      <c r="N11" s="42">
        <v>0</v>
      </c>
      <c r="O11" s="43">
        <v>0</v>
      </c>
      <c r="P11" s="42">
        <v>0</v>
      </c>
      <c r="Q11" s="44">
        <v>0</v>
      </c>
      <c r="R11" s="44">
        <v>0</v>
      </c>
      <c r="S11" s="44">
        <v>0</v>
      </c>
      <c r="T11" s="43">
        <v>0</v>
      </c>
      <c r="U11" s="8" t="s">
        <v>35</v>
      </c>
      <c r="V11" s="42">
        <v>0</v>
      </c>
      <c r="W11" s="42">
        <v>0</v>
      </c>
      <c r="X11" s="42">
        <v>0</v>
      </c>
      <c r="Y11" s="43">
        <v>0</v>
      </c>
      <c r="Z11" s="42">
        <v>0</v>
      </c>
      <c r="AA11" s="44">
        <v>0</v>
      </c>
      <c r="AB11" s="44">
        <v>0</v>
      </c>
      <c r="AC11" s="44">
        <v>0</v>
      </c>
      <c r="AD11" s="43">
        <v>0</v>
      </c>
      <c r="AE11" s="8" t="s">
        <v>35</v>
      </c>
      <c r="AF11" s="42">
        <v>0</v>
      </c>
      <c r="AG11" s="42">
        <v>974358</v>
      </c>
      <c r="AH11" s="42">
        <v>0</v>
      </c>
      <c r="AI11" s="43">
        <v>2541669</v>
      </c>
      <c r="AJ11" s="42">
        <v>11468415</v>
      </c>
      <c r="AK11" s="44">
        <v>0</v>
      </c>
      <c r="AL11" s="44">
        <v>0</v>
      </c>
      <c r="AM11" s="44">
        <v>0</v>
      </c>
      <c r="AN11" s="43">
        <v>0</v>
      </c>
      <c r="AO11" s="21" t="s">
        <v>35</v>
      </c>
      <c r="AP11" s="30">
        <v>0</v>
      </c>
      <c r="AQ11" s="30">
        <v>0</v>
      </c>
      <c r="AR11" s="30">
        <v>0</v>
      </c>
      <c r="AS11" s="31">
        <v>0</v>
      </c>
      <c r="AT11" s="32">
        <v>0</v>
      </c>
      <c r="AU11" s="30">
        <v>0</v>
      </c>
      <c r="AV11" s="30">
        <v>0</v>
      </c>
      <c r="AW11" s="30">
        <v>0</v>
      </c>
      <c r="AX11" s="31">
        <v>0</v>
      </c>
      <c r="AY11" s="21" t="s">
        <v>35</v>
      </c>
      <c r="AZ11" s="30">
        <v>0</v>
      </c>
      <c r="BA11" s="30">
        <v>0</v>
      </c>
      <c r="BB11" s="31">
        <v>0</v>
      </c>
      <c r="BC11" s="32">
        <v>0</v>
      </c>
      <c r="BD11" s="30">
        <v>0</v>
      </c>
      <c r="BE11" s="31">
        <v>0</v>
      </c>
      <c r="BF11" s="21" t="s">
        <v>35</v>
      </c>
      <c r="BG11" s="30">
        <v>0</v>
      </c>
      <c r="BH11" s="31">
        <v>0</v>
      </c>
      <c r="BI11" s="32">
        <v>60997902</v>
      </c>
      <c r="BJ11" s="30">
        <f t="shared" si="0"/>
        <v>0.011478236799558388</v>
      </c>
      <c r="BK11" s="30">
        <v>52564682</v>
      </c>
      <c r="BL11" s="30">
        <v>0.01</v>
      </c>
      <c r="BM11" s="30">
        <f t="shared" si="1"/>
        <v>8433220</v>
      </c>
      <c r="BN11" s="31">
        <f t="shared" si="2"/>
        <v>16.04350997500565</v>
      </c>
    </row>
    <row r="12" spans="1:66" ht="16.5">
      <c r="A12" s="8" t="s">
        <v>36</v>
      </c>
      <c r="B12" s="42">
        <v>734767120</v>
      </c>
      <c r="C12" s="42">
        <v>201202307</v>
      </c>
      <c r="D12" s="42">
        <v>463887786</v>
      </c>
      <c r="E12" s="43">
        <v>208635016</v>
      </c>
      <c r="F12" s="42">
        <v>542530459</v>
      </c>
      <c r="G12" s="44">
        <v>200322306</v>
      </c>
      <c r="H12" s="44">
        <v>197555716</v>
      </c>
      <c r="I12" s="44">
        <v>96596156</v>
      </c>
      <c r="J12" s="43">
        <v>99654772</v>
      </c>
      <c r="K12" s="8" t="s">
        <v>36</v>
      </c>
      <c r="L12" s="42">
        <v>43314355</v>
      </c>
      <c r="M12" s="42">
        <v>101113462</v>
      </c>
      <c r="N12" s="42">
        <v>72508296</v>
      </c>
      <c r="O12" s="43">
        <v>41609095</v>
      </c>
      <c r="P12" s="42">
        <v>51309087</v>
      </c>
      <c r="Q12" s="44">
        <v>111806730</v>
      </c>
      <c r="R12" s="44">
        <v>3521958</v>
      </c>
      <c r="S12" s="44">
        <v>1315690</v>
      </c>
      <c r="T12" s="43">
        <v>36290914</v>
      </c>
      <c r="U12" s="8" t="s">
        <v>36</v>
      </c>
      <c r="V12" s="42">
        <v>3575000</v>
      </c>
      <c r="W12" s="42">
        <v>33265888</v>
      </c>
      <c r="X12" s="42">
        <v>11866446</v>
      </c>
      <c r="Y12" s="43">
        <v>155434525</v>
      </c>
      <c r="Z12" s="42">
        <v>93326138</v>
      </c>
      <c r="AA12" s="44">
        <v>52435984</v>
      </c>
      <c r="AB12" s="44">
        <v>127396267</v>
      </c>
      <c r="AC12" s="44">
        <v>31856858</v>
      </c>
      <c r="AD12" s="43">
        <v>33365274</v>
      </c>
      <c r="AE12" s="8" t="s">
        <v>36</v>
      </c>
      <c r="AF12" s="42">
        <v>28354651</v>
      </c>
      <c r="AG12" s="42">
        <v>39650573</v>
      </c>
      <c r="AH12" s="42">
        <v>70960891</v>
      </c>
      <c r="AI12" s="43">
        <v>18798117</v>
      </c>
      <c r="AJ12" s="42">
        <v>18670493</v>
      </c>
      <c r="AK12" s="44">
        <v>124263428</v>
      </c>
      <c r="AL12" s="44">
        <v>82129476</v>
      </c>
      <c r="AM12" s="44">
        <v>20248868</v>
      </c>
      <c r="AN12" s="43">
        <v>1522184</v>
      </c>
      <c r="AO12" s="21" t="s">
        <v>36</v>
      </c>
      <c r="AP12" s="30">
        <v>41354028</v>
      </c>
      <c r="AQ12" s="30">
        <v>56628327</v>
      </c>
      <c r="AR12" s="30">
        <v>29638110</v>
      </c>
      <c r="AS12" s="31">
        <v>59632156</v>
      </c>
      <c r="AT12" s="32">
        <v>15738675</v>
      </c>
      <c r="AU12" s="30">
        <v>7962571</v>
      </c>
      <c r="AV12" s="30">
        <v>617454</v>
      </c>
      <c r="AW12" s="30">
        <v>18007765</v>
      </c>
      <c r="AX12" s="31">
        <v>24462514</v>
      </c>
      <c r="AY12" s="21" t="s">
        <v>36</v>
      </c>
      <c r="AZ12" s="30">
        <v>36246461</v>
      </c>
      <c r="BA12" s="30">
        <v>3846823</v>
      </c>
      <c r="BB12" s="31">
        <v>51696982</v>
      </c>
      <c r="BC12" s="32">
        <v>19342829</v>
      </c>
      <c r="BD12" s="30">
        <v>330465</v>
      </c>
      <c r="BE12" s="31">
        <v>6623061</v>
      </c>
      <c r="BF12" s="21" t="s">
        <v>36</v>
      </c>
      <c r="BG12" s="30">
        <v>6020954</v>
      </c>
      <c r="BH12" s="31">
        <v>146039</v>
      </c>
      <c r="BI12" s="32">
        <v>4533357500</v>
      </c>
      <c r="BJ12" s="30">
        <f t="shared" si="0"/>
        <v>0.8530613213886276</v>
      </c>
      <c r="BK12" s="30">
        <v>3867488241</v>
      </c>
      <c r="BL12" s="30">
        <v>0.75</v>
      </c>
      <c r="BM12" s="30">
        <f t="shared" si="1"/>
        <v>665869259</v>
      </c>
      <c r="BN12" s="31">
        <f t="shared" si="2"/>
        <v>17.217098475982155</v>
      </c>
    </row>
    <row r="13" spans="1:66" ht="16.5">
      <c r="A13" s="8" t="s">
        <v>37</v>
      </c>
      <c r="B13" s="42">
        <v>301063023</v>
      </c>
      <c r="C13" s="42">
        <v>131009917</v>
      </c>
      <c r="D13" s="42">
        <v>0</v>
      </c>
      <c r="E13" s="43">
        <v>0</v>
      </c>
      <c r="F13" s="42">
        <v>121681446</v>
      </c>
      <c r="G13" s="44">
        <v>0</v>
      </c>
      <c r="H13" s="44">
        <v>0</v>
      </c>
      <c r="I13" s="44">
        <v>37578525</v>
      </c>
      <c r="J13" s="43">
        <v>0</v>
      </c>
      <c r="K13" s="8" t="s">
        <v>37</v>
      </c>
      <c r="L13" s="42">
        <v>23400</v>
      </c>
      <c r="M13" s="42">
        <v>20252591</v>
      </c>
      <c r="N13" s="42">
        <v>29836273</v>
      </c>
      <c r="O13" s="43">
        <v>0</v>
      </c>
      <c r="P13" s="42">
        <v>0</v>
      </c>
      <c r="Q13" s="44">
        <v>0</v>
      </c>
      <c r="R13" s="44">
        <v>0</v>
      </c>
      <c r="S13" s="44">
        <v>0</v>
      </c>
      <c r="T13" s="43">
        <v>14610614</v>
      </c>
      <c r="U13" s="8" t="s">
        <v>37</v>
      </c>
      <c r="V13" s="42">
        <v>0</v>
      </c>
      <c r="W13" s="42">
        <v>26164866</v>
      </c>
      <c r="X13" s="42">
        <v>0</v>
      </c>
      <c r="Y13" s="43">
        <v>242566598</v>
      </c>
      <c r="Z13" s="42">
        <v>0</v>
      </c>
      <c r="AA13" s="44">
        <v>0</v>
      </c>
      <c r="AB13" s="44">
        <v>27635763</v>
      </c>
      <c r="AC13" s="44">
        <v>1282325</v>
      </c>
      <c r="AD13" s="43">
        <v>30745384</v>
      </c>
      <c r="AE13" s="8" t="s">
        <v>37</v>
      </c>
      <c r="AF13" s="42">
        <v>0</v>
      </c>
      <c r="AG13" s="42">
        <v>0</v>
      </c>
      <c r="AH13" s="42">
        <v>0</v>
      </c>
      <c r="AI13" s="43">
        <v>189553</v>
      </c>
      <c r="AJ13" s="42">
        <v>0</v>
      </c>
      <c r="AK13" s="44">
        <v>0</v>
      </c>
      <c r="AL13" s="44">
        <v>0</v>
      </c>
      <c r="AM13" s="44">
        <v>0</v>
      </c>
      <c r="AN13" s="43">
        <v>32623953</v>
      </c>
      <c r="AO13" s="21" t="s">
        <v>37</v>
      </c>
      <c r="AP13" s="30">
        <v>0</v>
      </c>
      <c r="AQ13" s="30">
        <v>87929219</v>
      </c>
      <c r="AR13" s="30">
        <v>0</v>
      </c>
      <c r="AS13" s="31">
        <v>1053132</v>
      </c>
      <c r="AT13" s="32">
        <v>0</v>
      </c>
      <c r="AU13" s="30">
        <v>0</v>
      </c>
      <c r="AV13" s="30">
        <v>0</v>
      </c>
      <c r="AW13" s="30">
        <v>0</v>
      </c>
      <c r="AX13" s="31">
        <v>0</v>
      </c>
      <c r="AY13" s="21" t="s">
        <v>37</v>
      </c>
      <c r="AZ13" s="30">
        <v>0</v>
      </c>
      <c r="BA13" s="30">
        <v>2420908</v>
      </c>
      <c r="BB13" s="31">
        <v>46733825</v>
      </c>
      <c r="BC13" s="32">
        <v>0</v>
      </c>
      <c r="BD13" s="30">
        <v>0</v>
      </c>
      <c r="BE13" s="31">
        <v>1521</v>
      </c>
      <c r="BF13" s="21" t="s">
        <v>37</v>
      </c>
      <c r="BG13" s="30">
        <v>0</v>
      </c>
      <c r="BH13" s="31">
        <v>0</v>
      </c>
      <c r="BI13" s="32">
        <v>1155402836</v>
      </c>
      <c r="BJ13" s="30">
        <f t="shared" si="0"/>
        <v>0.2174171064193212</v>
      </c>
      <c r="BK13" s="30">
        <v>487350831</v>
      </c>
      <c r="BL13" s="30">
        <v>0.09</v>
      </c>
      <c r="BM13" s="30">
        <f t="shared" si="1"/>
        <v>668052005</v>
      </c>
      <c r="BN13" s="31">
        <f t="shared" si="2"/>
        <v>137.0782529762425</v>
      </c>
    </row>
    <row r="14" spans="1:66" s="10" customFormat="1" ht="28.5">
      <c r="A14" s="12" t="s">
        <v>96</v>
      </c>
      <c r="B14" s="39">
        <v>2751762590</v>
      </c>
      <c r="C14" s="39">
        <v>214086706</v>
      </c>
      <c r="D14" s="39">
        <v>774113748</v>
      </c>
      <c r="E14" s="40">
        <v>232314226</v>
      </c>
      <c r="F14" s="39">
        <v>412509934</v>
      </c>
      <c r="G14" s="41">
        <v>283002123</v>
      </c>
      <c r="H14" s="41">
        <v>154400482</v>
      </c>
      <c r="I14" s="41">
        <v>227936066</v>
      </c>
      <c r="J14" s="40">
        <v>52410603</v>
      </c>
      <c r="K14" s="12" t="s">
        <v>96</v>
      </c>
      <c r="L14" s="39">
        <v>83619567</v>
      </c>
      <c r="M14" s="39">
        <v>64299534</v>
      </c>
      <c r="N14" s="39">
        <v>100274404</v>
      </c>
      <c r="O14" s="40">
        <v>13317066</v>
      </c>
      <c r="P14" s="39">
        <v>59834869</v>
      </c>
      <c r="Q14" s="41">
        <v>32302395</v>
      </c>
      <c r="R14" s="41">
        <v>30500275</v>
      </c>
      <c r="S14" s="41">
        <v>16722746</v>
      </c>
      <c r="T14" s="40">
        <v>34845202</v>
      </c>
      <c r="U14" s="12" t="s">
        <v>96</v>
      </c>
      <c r="V14" s="39">
        <v>27513963</v>
      </c>
      <c r="W14" s="39">
        <v>8828341</v>
      </c>
      <c r="X14" s="39">
        <v>13730391</v>
      </c>
      <c r="Y14" s="40">
        <v>199428962</v>
      </c>
      <c r="Z14" s="39">
        <v>71357800</v>
      </c>
      <c r="AA14" s="41">
        <v>23362730</v>
      </c>
      <c r="AB14" s="41">
        <v>20268894</v>
      </c>
      <c r="AC14" s="41">
        <v>16222121</v>
      </c>
      <c r="AD14" s="40">
        <v>32054060</v>
      </c>
      <c r="AE14" s="12" t="s">
        <v>96</v>
      </c>
      <c r="AF14" s="39">
        <v>42250161</v>
      </c>
      <c r="AG14" s="39">
        <v>38329384</v>
      </c>
      <c r="AH14" s="39">
        <v>136873946</v>
      </c>
      <c r="AI14" s="40">
        <v>6529305</v>
      </c>
      <c r="AJ14" s="39">
        <v>31381100</v>
      </c>
      <c r="AK14" s="41">
        <v>111316168</v>
      </c>
      <c r="AL14" s="41">
        <v>207144433</v>
      </c>
      <c r="AM14" s="41">
        <v>13022369</v>
      </c>
      <c r="AN14" s="40">
        <v>583479757</v>
      </c>
      <c r="AO14" s="22" t="s">
        <v>96</v>
      </c>
      <c r="AP14" s="27">
        <v>15926714</v>
      </c>
      <c r="AQ14" s="27">
        <v>20150019</v>
      </c>
      <c r="AR14" s="27">
        <v>19788329</v>
      </c>
      <c r="AS14" s="28">
        <v>38025911</v>
      </c>
      <c r="AT14" s="29">
        <v>2170454</v>
      </c>
      <c r="AU14" s="27">
        <v>18692254</v>
      </c>
      <c r="AV14" s="27">
        <v>14471024</v>
      </c>
      <c r="AW14" s="27">
        <v>7660671</v>
      </c>
      <c r="AX14" s="28">
        <v>16877809</v>
      </c>
      <c r="AY14" s="22" t="s">
        <v>96</v>
      </c>
      <c r="AZ14" s="27">
        <v>11702475</v>
      </c>
      <c r="BA14" s="27">
        <v>48487375</v>
      </c>
      <c r="BB14" s="28">
        <v>20367051</v>
      </c>
      <c r="BC14" s="29">
        <v>2459552</v>
      </c>
      <c r="BD14" s="27">
        <v>88908235</v>
      </c>
      <c r="BE14" s="28">
        <v>1709314</v>
      </c>
      <c r="BF14" s="22" t="s">
        <v>96</v>
      </c>
      <c r="BG14" s="27">
        <v>4923197</v>
      </c>
      <c r="BH14" s="28">
        <v>1955504</v>
      </c>
      <c r="BI14" s="29">
        <v>7455622309</v>
      </c>
      <c r="BJ14" s="27">
        <f t="shared" si="0"/>
        <v>1.4029564221860005</v>
      </c>
      <c r="BK14" s="27">
        <v>6709571226</v>
      </c>
      <c r="BL14" s="27">
        <v>1.29</v>
      </c>
      <c r="BM14" s="27">
        <f t="shared" si="1"/>
        <v>746051083</v>
      </c>
      <c r="BN14" s="28">
        <f t="shared" si="2"/>
        <v>11.119206546448249</v>
      </c>
    </row>
    <row r="15" spans="1:66" ht="16.5">
      <c r="A15" s="8" t="s">
        <v>38</v>
      </c>
      <c r="B15" s="42">
        <v>986865901</v>
      </c>
      <c r="C15" s="42">
        <v>1120000</v>
      </c>
      <c r="D15" s="42">
        <v>136132201</v>
      </c>
      <c r="E15" s="43">
        <v>1028000</v>
      </c>
      <c r="F15" s="42">
        <v>163942492</v>
      </c>
      <c r="G15" s="44">
        <v>91795761</v>
      </c>
      <c r="H15" s="44">
        <v>0</v>
      </c>
      <c r="I15" s="44">
        <v>0</v>
      </c>
      <c r="J15" s="43">
        <v>0</v>
      </c>
      <c r="K15" s="8" t="s">
        <v>38</v>
      </c>
      <c r="L15" s="42">
        <v>20858712</v>
      </c>
      <c r="M15" s="42">
        <v>0</v>
      </c>
      <c r="N15" s="42">
        <v>0</v>
      </c>
      <c r="O15" s="43">
        <v>0</v>
      </c>
      <c r="P15" s="42">
        <v>0</v>
      </c>
      <c r="Q15" s="44">
        <v>0</v>
      </c>
      <c r="R15" s="44">
        <v>0</v>
      </c>
      <c r="S15" s="44">
        <v>0</v>
      </c>
      <c r="T15" s="43">
        <v>0</v>
      </c>
      <c r="U15" s="8" t="s">
        <v>38</v>
      </c>
      <c r="V15" s="42">
        <v>0</v>
      </c>
      <c r="W15" s="42">
        <v>0</v>
      </c>
      <c r="X15" s="42">
        <v>0</v>
      </c>
      <c r="Y15" s="43">
        <v>0</v>
      </c>
      <c r="Z15" s="42">
        <v>0</v>
      </c>
      <c r="AA15" s="44">
        <v>0</v>
      </c>
      <c r="AB15" s="44">
        <v>0</v>
      </c>
      <c r="AC15" s="44">
        <v>0</v>
      </c>
      <c r="AD15" s="43">
        <v>0</v>
      </c>
      <c r="AE15" s="8" t="s">
        <v>38</v>
      </c>
      <c r="AF15" s="42">
        <v>9702478</v>
      </c>
      <c r="AG15" s="42">
        <v>0</v>
      </c>
      <c r="AH15" s="42">
        <v>0</v>
      </c>
      <c r="AI15" s="43">
        <v>0</v>
      </c>
      <c r="AJ15" s="42">
        <v>0</v>
      </c>
      <c r="AK15" s="44">
        <v>1420000</v>
      </c>
      <c r="AL15" s="44">
        <v>0</v>
      </c>
      <c r="AM15" s="44">
        <v>0</v>
      </c>
      <c r="AN15" s="43">
        <v>0</v>
      </c>
      <c r="AO15" s="21" t="s">
        <v>38</v>
      </c>
      <c r="AP15" s="30">
        <v>0</v>
      </c>
      <c r="AQ15" s="30">
        <v>0</v>
      </c>
      <c r="AR15" s="30">
        <v>0</v>
      </c>
      <c r="AS15" s="31">
        <v>0</v>
      </c>
      <c r="AT15" s="32">
        <v>0</v>
      </c>
      <c r="AU15" s="30">
        <v>0</v>
      </c>
      <c r="AV15" s="30">
        <v>0</v>
      </c>
      <c r="AW15" s="30">
        <v>0</v>
      </c>
      <c r="AX15" s="31">
        <v>0</v>
      </c>
      <c r="AY15" s="21" t="s">
        <v>38</v>
      </c>
      <c r="AZ15" s="30">
        <v>0</v>
      </c>
      <c r="BA15" s="30">
        <v>0</v>
      </c>
      <c r="BB15" s="31">
        <v>0</v>
      </c>
      <c r="BC15" s="32">
        <v>0</v>
      </c>
      <c r="BD15" s="30">
        <v>0</v>
      </c>
      <c r="BE15" s="31">
        <v>0</v>
      </c>
      <c r="BF15" s="21" t="s">
        <v>38</v>
      </c>
      <c r="BG15" s="30">
        <v>0</v>
      </c>
      <c r="BH15" s="31">
        <v>0</v>
      </c>
      <c r="BI15" s="32">
        <v>1412865545</v>
      </c>
      <c r="BJ15" s="30">
        <f t="shared" si="0"/>
        <v>0.265864968461491</v>
      </c>
      <c r="BK15" s="30">
        <v>1568492378</v>
      </c>
      <c r="BL15" s="30">
        <v>0.3</v>
      </c>
      <c r="BM15" s="30">
        <f t="shared" si="1"/>
        <v>-155626833</v>
      </c>
      <c r="BN15" s="31">
        <f t="shared" si="2"/>
        <v>9.92206498309168</v>
      </c>
    </row>
    <row r="16" spans="1:66" ht="16.5">
      <c r="A16" s="8" t="s">
        <v>39</v>
      </c>
      <c r="B16" s="42">
        <v>0</v>
      </c>
      <c r="C16" s="42">
        <v>0</v>
      </c>
      <c r="D16" s="42">
        <v>0</v>
      </c>
      <c r="E16" s="43">
        <v>0</v>
      </c>
      <c r="F16" s="42">
        <v>0</v>
      </c>
      <c r="G16" s="44">
        <v>685614</v>
      </c>
      <c r="H16" s="44">
        <v>0</v>
      </c>
      <c r="I16" s="44">
        <v>0</v>
      </c>
      <c r="J16" s="43">
        <v>0</v>
      </c>
      <c r="K16" s="8" t="s">
        <v>39</v>
      </c>
      <c r="L16" s="42">
        <v>0</v>
      </c>
      <c r="M16" s="42">
        <v>0</v>
      </c>
      <c r="N16" s="42">
        <v>0</v>
      </c>
      <c r="O16" s="43">
        <v>0</v>
      </c>
      <c r="P16" s="42">
        <v>0</v>
      </c>
      <c r="Q16" s="44">
        <v>0</v>
      </c>
      <c r="R16" s="44">
        <v>0</v>
      </c>
      <c r="S16" s="44">
        <v>0</v>
      </c>
      <c r="T16" s="43">
        <v>0</v>
      </c>
      <c r="U16" s="8" t="s">
        <v>39</v>
      </c>
      <c r="V16" s="42">
        <v>0</v>
      </c>
      <c r="W16" s="42">
        <v>0</v>
      </c>
      <c r="X16" s="42">
        <v>0</v>
      </c>
      <c r="Y16" s="43">
        <v>0</v>
      </c>
      <c r="Z16" s="42">
        <v>0</v>
      </c>
      <c r="AA16" s="44">
        <v>0</v>
      </c>
      <c r="AB16" s="44">
        <v>0</v>
      </c>
      <c r="AC16" s="44">
        <v>0</v>
      </c>
      <c r="AD16" s="43">
        <v>0</v>
      </c>
      <c r="AE16" s="8" t="s">
        <v>39</v>
      </c>
      <c r="AF16" s="42">
        <v>0</v>
      </c>
      <c r="AG16" s="42">
        <v>0</v>
      </c>
      <c r="AH16" s="42">
        <v>0</v>
      </c>
      <c r="AI16" s="43">
        <v>0</v>
      </c>
      <c r="AJ16" s="42">
        <v>0</v>
      </c>
      <c r="AK16" s="44">
        <v>0</v>
      </c>
      <c r="AL16" s="44">
        <v>15750000</v>
      </c>
      <c r="AM16" s="44">
        <v>0</v>
      </c>
      <c r="AN16" s="43">
        <v>0</v>
      </c>
      <c r="AO16" s="21" t="s">
        <v>39</v>
      </c>
      <c r="AP16" s="30">
        <v>0</v>
      </c>
      <c r="AQ16" s="30">
        <v>0</v>
      </c>
      <c r="AR16" s="30">
        <v>0</v>
      </c>
      <c r="AS16" s="31">
        <v>0</v>
      </c>
      <c r="AT16" s="32">
        <v>0</v>
      </c>
      <c r="AU16" s="30">
        <v>0</v>
      </c>
      <c r="AV16" s="30">
        <v>0</v>
      </c>
      <c r="AW16" s="30">
        <v>0</v>
      </c>
      <c r="AX16" s="31">
        <v>0</v>
      </c>
      <c r="AY16" s="21" t="s">
        <v>39</v>
      </c>
      <c r="AZ16" s="30">
        <v>0</v>
      </c>
      <c r="BA16" s="30">
        <v>0</v>
      </c>
      <c r="BB16" s="31">
        <v>0</v>
      </c>
      <c r="BC16" s="32">
        <v>0</v>
      </c>
      <c r="BD16" s="30">
        <v>0</v>
      </c>
      <c r="BE16" s="31">
        <v>0</v>
      </c>
      <c r="BF16" s="21" t="s">
        <v>39</v>
      </c>
      <c r="BG16" s="30">
        <v>0</v>
      </c>
      <c r="BH16" s="31">
        <v>0</v>
      </c>
      <c r="BI16" s="32">
        <v>16435614</v>
      </c>
      <c r="BJ16" s="30"/>
      <c r="BK16" s="30">
        <v>17349770</v>
      </c>
      <c r="BL16" s="30">
        <v>0</v>
      </c>
      <c r="BM16" s="30">
        <f t="shared" si="1"/>
        <v>-914156</v>
      </c>
      <c r="BN16" s="31">
        <f t="shared" si="2"/>
        <v>5.268980510980837</v>
      </c>
    </row>
    <row r="17" spans="1:66" ht="16.5">
      <c r="A17" s="8" t="s">
        <v>40</v>
      </c>
      <c r="B17" s="42">
        <v>0</v>
      </c>
      <c r="C17" s="42">
        <v>0</v>
      </c>
      <c r="D17" s="42">
        <v>0</v>
      </c>
      <c r="E17" s="43">
        <v>0</v>
      </c>
      <c r="F17" s="42">
        <v>0</v>
      </c>
      <c r="G17" s="44">
        <v>0</v>
      </c>
      <c r="H17" s="44">
        <v>0</v>
      </c>
      <c r="I17" s="44">
        <v>0</v>
      </c>
      <c r="J17" s="43">
        <v>0</v>
      </c>
      <c r="K17" s="8" t="s">
        <v>40</v>
      </c>
      <c r="L17" s="42">
        <v>0</v>
      </c>
      <c r="M17" s="42">
        <v>0</v>
      </c>
      <c r="N17" s="42">
        <v>0</v>
      </c>
      <c r="O17" s="43">
        <v>0</v>
      </c>
      <c r="P17" s="42">
        <v>0</v>
      </c>
      <c r="Q17" s="44">
        <v>0</v>
      </c>
      <c r="R17" s="44">
        <v>0</v>
      </c>
      <c r="S17" s="44">
        <v>0</v>
      </c>
      <c r="T17" s="43">
        <v>0</v>
      </c>
      <c r="U17" s="8" t="s">
        <v>40</v>
      </c>
      <c r="V17" s="42">
        <v>0</v>
      </c>
      <c r="W17" s="42">
        <v>0</v>
      </c>
      <c r="X17" s="42">
        <v>0</v>
      </c>
      <c r="Y17" s="43">
        <v>0</v>
      </c>
      <c r="Z17" s="42">
        <v>0</v>
      </c>
      <c r="AA17" s="44">
        <v>0</v>
      </c>
      <c r="AB17" s="44">
        <v>0</v>
      </c>
      <c r="AC17" s="44">
        <v>0</v>
      </c>
      <c r="AD17" s="43">
        <v>0</v>
      </c>
      <c r="AE17" s="8" t="s">
        <v>40</v>
      </c>
      <c r="AF17" s="42">
        <v>0</v>
      </c>
      <c r="AG17" s="42">
        <v>0</v>
      </c>
      <c r="AH17" s="42">
        <v>0</v>
      </c>
      <c r="AI17" s="43">
        <v>0</v>
      </c>
      <c r="AJ17" s="42">
        <v>0</v>
      </c>
      <c r="AK17" s="44">
        <v>0</v>
      </c>
      <c r="AL17" s="44">
        <v>0</v>
      </c>
      <c r="AM17" s="44">
        <v>0</v>
      </c>
      <c r="AN17" s="43">
        <v>0</v>
      </c>
      <c r="AO17" s="21" t="s">
        <v>40</v>
      </c>
      <c r="AP17" s="30">
        <v>0</v>
      </c>
      <c r="AQ17" s="30">
        <v>0</v>
      </c>
      <c r="AR17" s="30">
        <v>0</v>
      </c>
      <c r="AS17" s="31">
        <v>0</v>
      </c>
      <c r="AT17" s="32">
        <v>0</v>
      </c>
      <c r="AU17" s="30">
        <v>0</v>
      </c>
      <c r="AV17" s="30">
        <v>0</v>
      </c>
      <c r="AW17" s="30">
        <v>0</v>
      </c>
      <c r="AX17" s="31">
        <v>0</v>
      </c>
      <c r="AY17" s="21" t="s">
        <v>40</v>
      </c>
      <c r="AZ17" s="30">
        <v>0</v>
      </c>
      <c r="BA17" s="30">
        <v>0</v>
      </c>
      <c r="BB17" s="31">
        <v>0</v>
      </c>
      <c r="BC17" s="32">
        <v>0</v>
      </c>
      <c r="BD17" s="30">
        <v>0</v>
      </c>
      <c r="BE17" s="31">
        <v>0</v>
      </c>
      <c r="BF17" s="21" t="s">
        <v>40</v>
      </c>
      <c r="BG17" s="30">
        <v>0</v>
      </c>
      <c r="BH17" s="31">
        <v>0</v>
      </c>
      <c r="BI17" s="32">
        <v>0</v>
      </c>
      <c r="BJ17" s="30">
        <f t="shared" si="0"/>
        <v>0</v>
      </c>
      <c r="BK17" s="30">
        <v>0</v>
      </c>
      <c r="BL17" s="30">
        <v>0</v>
      </c>
      <c r="BM17" s="30">
        <f t="shared" si="1"/>
        <v>0</v>
      </c>
      <c r="BN17" s="31"/>
    </row>
    <row r="18" spans="1:66" ht="16.5">
      <c r="A18" s="8" t="s">
        <v>41</v>
      </c>
      <c r="B18" s="42">
        <v>0</v>
      </c>
      <c r="C18" s="42">
        <v>0</v>
      </c>
      <c r="D18" s="42">
        <v>0</v>
      </c>
      <c r="E18" s="43">
        <v>0</v>
      </c>
      <c r="F18" s="42">
        <v>0</v>
      </c>
      <c r="G18" s="44">
        <v>0</v>
      </c>
      <c r="H18" s="44">
        <v>0</v>
      </c>
      <c r="I18" s="44">
        <v>0</v>
      </c>
      <c r="J18" s="43">
        <v>0</v>
      </c>
      <c r="K18" s="8" t="s">
        <v>41</v>
      </c>
      <c r="L18" s="42">
        <v>0</v>
      </c>
      <c r="M18" s="42">
        <v>0</v>
      </c>
      <c r="N18" s="42">
        <v>0</v>
      </c>
      <c r="O18" s="43">
        <v>0</v>
      </c>
      <c r="P18" s="42">
        <v>0</v>
      </c>
      <c r="Q18" s="44">
        <v>0</v>
      </c>
      <c r="R18" s="44">
        <v>0</v>
      </c>
      <c r="S18" s="44">
        <v>0</v>
      </c>
      <c r="T18" s="43">
        <v>0</v>
      </c>
      <c r="U18" s="8" t="s">
        <v>41</v>
      </c>
      <c r="V18" s="42">
        <v>0</v>
      </c>
      <c r="W18" s="42">
        <v>0</v>
      </c>
      <c r="X18" s="42">
        <v>0</v>
      </c>
      <c r="Y18" s="43">
        <v>0</v>
      </c>
      <c r="Z18" s="42">
        <v>0</v>
      </c>
      <c r="AA18" s="44">
        <v>0</v>
      </c>
      <c r="AB18" s="44">
        <v>0</v>
      </c>
      <c r="AC18" s="44">
        <v>0</v>
      </c>
      <c r="AD18" s="43">
        <v>0</v>
      </c>
      <c r="AE18" s="8" t="s">
        <v>41</v>
      </c>
      <c r="AF18" s="42">
        <v>0</v>
      </c>
      <c r="AG18" s="42">
        <v>0</v>
      </c>
      <c r="AH18" s="42">
        <v>0</v>
      </c>
      <c r="AI18" s="43">
        <v>0</v>
      </c>
      <c r="AJ18" s="42">
        <v>0</v>
      </c>
      <c r="AK18" s="44">
        <v>0</v>
      </c>
      <c r="AL18" s="44">
        <v>0</v>
      </c>
      <c r="AM18" s="44">
        <v>0</v>
      </c>
      <c r="AN18" s="43">
        <v>0</v>
      </c>
      <c r="AO18" s="21" t="s">
        <v>41</v>
      </c>
      <c r="AP18" s="30">
        <v>0</v>
      </c>
      <c r="AQ18" s="30">
        <v>0</v>
      </c>
      <c r="AR18" s="30">
        <v>0</v>
      </c>
      <c r="AS18" s="31">
        <v>0</v>
      </c>
      <c r="AT18" s="32">
        <v>0</v>
      </c>
      <c r="AU18" s="30">
        <v>0</v>
      </c>
      <c r="AV18" s="30">
        <v>0</v>
      </c>
      <c r="AW18" s="30">
        <v>0</v>
      </c>
      <c r="AX18" s="31">
        <v>0</v>
      </c>
      <c r="AY18" s="21" t="s">
        <v>41</v>
      </c>
      <c r="AZ18" s="30">
        <v>0</v>
      </c>
      <c r="BA18" s="30">
        <v>0</v>
      </c>
      <c r="BB18" s="31">
        <v>0</v>
      </c>
      <c r="BC18" s="32">
        <v>0</v>
      </c>
      <c r="BD18" s="30">
        <v>0</v>
      </c>
      <c r="BE18" s="31">
        <v>0</v>
      </c>
      <c r="BF18" s="21" t="s">
        <v>41</v>
      </c>
      <c r="BG18" s="30">
        <v>0</v>
      </c>
      <c r="BH18" s="31">
        <v>0</v>
      </c>
      <c r="BI18" s="32">
        <v>0</v>
      </c>
      <c r="BJ18" s="30">
        <f t="shared" si="0"/>
        <v>0</v>
      </c>
      <c r="BK18" s="30">
        <v>0</v>
      </c>
      <c r="BL18" s="30">
        <v>0</v>
      </c>
      <c r="BM18" s="30">
        <f t="shared" si="1"/>
        <v>0</v>
      </c>
      <c r="BN18" s="31"/>
    </row>
    <row r="19" spans="1:66" ht="16.5">
      <c r="A19" s="8" t="s">
        <v>42</v>
      </c>
      <c r="B19" s="42">
        <v>1764896689</v>
      </c>
      <c r="C19" s="42">
        <v>212966706</v>
      </c>
      <c r="D19" s="42">
        <v>637981547</v>
      </c>
      <c r="E19" s="43">
        <v>231286226</v>
      </c>
      <c r="F19" s="42">
        <v>248567442</v>
      </c>
      <c r="G19" s="44">
        <v>190520748</v>
      </c>
      <c r="H19" s="44">
        <v>154400482</v>
      </c>
      <c r="I19" s="44">
        <v>227936066</v>
      </c>
      <c r="J19" s="43">
        <v>52410603</v>
      </c>
      <c r="K19" s="8" t="s">
        <v>42</v>
      </c>
      <c r="L19" s="42">
        <v>62760855</v>
      </c>
      <c r="M19" s="42">
        <v>64299534</v>
      </c>
      <c r="N19" s="42">
        <v>100274404</v>
      </c>
      <c r="O19" s="43">
        <v>13317066</v>
      </c>
      <c r="P19" s="42">
        <v>59834869</v>
      </c>
      <c r="Q19" s="44">
        <v>32302395</v>
      </c>
      <c r="R19" s="44">
        <v>30500275</v>
      </c>
      <c r="S19" s="44">
        <v>16722746</v>
      </c>
      <c r="T19" s="43">
        <v>34845202</v>
      </c>
      <c r="U19" s="8" t="s">
        <v>42</v>
      </c>
      <c r="V19" s="42">
        <v>27513963</v>
      </c>
      <c r="W19" s="42">
        <v>8828341</v>
      </c>
      <c r="X19" s="42">
        <v>13730391</v>
      </c>
      <c r="Y19" s="43">
        <v>199428962</v>
      </c>
      <c r="Z19" s="42">
        <v>71357800</v>
      </c>
      <c r="AA19" s="44">
        <v>23362730</v>
      </c>
      <c r="AB19" s="44">
        <v>20268894</v>
      </c>
      <c r="AC19" s="44">
        <v>16222121</v>
      </c>
      <c r="AD19" s="43">
        <v>32054060</v>
      </c>
      <c r="AE19" s="8" t="s">
        <v>42</v>
      </c>
      <c r="AF19" s="42">
        <v>32547683</v>
      </c>
      <c r="AG19" s="42">
        <v>38329384</v>
      </c>
      <c r="AH19" s="42">
        <v>136873946</v>
      </c>
      <c r="AI19" s="43">
        <v>6529305</v>
      </c>
      <c r="AJ19" s="42">
        <v>31381100</v>
      </c>
      <c r="AK19" s="44">
        <v>109896168</v>
      </c>
      <c r="AL19" s="44">
        <v>191394433</v>
      </c>
      <c r="AM19" s="44">
        <v>13022369</v>
      </c>
      <c r="AN19" s="43">
        <v>583479757</v>
      </c>
      <c r="AO19" s="21" t="s">
        <v>42</v>
      </c>
      <c r="AP19" s="30">
        <v>15926714</v>
      </c>
      <c r="AQ19" s="30">
        <v>20150019</v>
      </c>
      <c r="AR19" s="30">
        <v>19788329</v>
      </c>
      <c r="AS19" s="31">
        <v>38025911</v>
      </c>
      <c r="AT19" s="32">
        <v>2170454</v>
      </c>
      <c r="AU19" s="30">
        <v>18692254</v>
      </c>
      <c r="AV19" s="30">
        <v>14471024</v>
      </c>
      <c r="AW19" s="30">
        <v>7660671</v>
      </c>
      <c r="AX19" s="31">
        <v>16877809</v>
      </c>
      <c r="AY19" s="21" t="s">
        <v>42</v>
      </c>
      <c r="AZ19" s="30">
        <v>11702475</v>
      </c>
      <c r="BA19" s="30">
        <v>48487375</v>
      </c>
      <c r="BB19" s="31">
        <v>20367051</v>
      </c>
      <c r="BC19" s="32">
        <v>2459552</v>
      </c>
      <c r="BD19" s="30">
        <v>88908235</v>
      </c>
      <c r="BE19" s="31">
        <v>1709314</v>
      </c>
      <c r="BF19" s="21" t="s">
        <v>42</v>
      </c>
      <c r="BG19" s="30">
        <v>4923197</v>
      </c>
      <c r="BH19" s="31">
        <v>1955504</v>
      </c>
      <c r="BI19" s="32">
        <v>6026321150</v>
      </c>
      <c r="BJ19" s="30">
        <f t="shared" si="0"/>
        <v>1.1339986937565005</v>
      </c>
      <c r="BK19" s="30">
        <v>5123729078</v>
      </c>
      <c r="BL19" s="30">
        <v>0.99</v>
      </c>
      <c r="BM19" s="30">
        <f t="shared" si="1"/>
        <v>902592072</v>
      </c>
      <c r="BN19" s="31">
        <f t="shared" si="2"/>
        <v>17.61592110471849</v>
      </c>
    </row>
    <row r="20" spans="1:66" s="10" customFormat="1" ht="16.5">
      <c r="A20" s="11" t="s">
        <v>43</v>
      </c>
      <c r="B20" s="39">
        <v>25430339827</v>
      </c>
      <c r="C20" s="39">
        <v>5377313430</v>
      </c>
      <c r="D20" s="39">
        <v>8352419012</v>
      </c>
      <c r="E20" s="40">
        <v>5262868568</v>
      </c>
      <c r="F20" s="39">
        <v>10712640682</v>
      </c>
      <c r="G20" s="41">
        <v>6786084435</v>
      </c>
      <c r="H20" s="41">
        <v>4522963802</v>
      </c>
      <c r="I20" s="41">
        <v>3009139281</v>
      </c>
      <c r="J20" s="40">
        <v>3376871739</v>
      </c>
      <c r="K20" s="11" t="s">
        <v>43</v>
      </c>
      <c r="L20" s="39">
        <v>2321690120</v>
      </c>
      <c r="M20" s="39">
        <v>2091356347</v>
      </c>
      <c r="N20" s="39">
        <v>6698945533</v>
      </c>
      <c r="O20" s="40">
        <v>2704597629</v>
      </c>
      <c r="P20" s="39">
        <v>3297991701</v>
      </c>
      <c r="Q20" s="41">
        <v>3959907303</v>
      </c>
      <c r="R20" s="41">
        <v>2862039952</v>
      </c>
      <c r="S20" s="41">
        <v>1897688119</v>
      </c>
      <c r="T20" s="40">
        <v>2304723877</v>
      </c>
      <c r="U20" s="11" t="s">
        <v>43</v>
      </c>
      <c r="V20" s="39">
        <v>2425780194</v>
      </c>
      <c r="W20" s="39">
        <v>1267543741</v>
      </c>
      <c r="X20" s="39">
        <v>1423134786</v>
      </c>
      <c r="Y20" s="40">
        <v>3571120667</v>
      </c>
      <c r="Z20" s="39">
        <v>1701986681</v>
      </c>
      <c r="AA20" s="41">
        <v>1670566109</v>
      </c>
      <c r="AB20" s="41">
        <v>1084863970</v>
      </c>
      <c r="AC20" s="41">
        <v>1123253958</v>
      </c>
      <c r="AD20" s="40">
        <v>797217004</v>
      </c>
      <c r="AE20" s="11" t="s">
        <v>43</v>
      </c>
      <c r="AF20" s="39">
        <v>533183984</v>
      </c>
      <c r="AG20" s="39">
        <v>1180671333</v>
      </c>
      <c r="AH20" s="39">
        <v>1024454998</v>
      </c>
      <c r="AI20" s="40">
        <v>1094880572</v>
      </c>
      <c r="AJ20" s="39">
        <v>279568996</v>
      </c>
      <c r="AK20" s="41">
        <v>3123497446</v>
      </c>
      <c r="AL20" s="41">
        <v>3725714457</v>
      </c>
      <c r="AM20" s="41">
        <v>1848781974</v>
      </c>
      <c r="AN20" s="40">
        <v>1469643881</v>
      </c>
      <c r="AO20" s="20" t="s">
        <v>43</v>
      </c>
      <c r="AP20" s="27">
        <v>2441703458</v>
      </c>
      <c r="AQ20" s="27">
        <v>2431294214</v>
      </c>
      <c r="AR20" s="27">
        <v>1629189615</v>
      </c>
      <c r="AS20" s="28">
        <v>2060372903</v>
      </c>
      <c r="AT20" s="29">
        <v>1215392258</v>
      </c>
      <c r="AU20" s="27">
        <v>2256607090</v>
      </c>
      <c r="AV20" s="27">
        <v>648071861</v>
      </c>
      <c r="AW20" s="27">
        <v>1254199494</v>
      </c>
      <c r="AX20" s="28">
        <v>818739441</v>
      </c>
      <c r="AY20" s="20" t="s">
        <v>43</v>
      </c>
      <c r="AZ20" s="27">
        <v>812789011</v>
      </c>
      <c r="BA20" s="27">
        <v>987791374</v>
      </c>
      <c r="BB20" s="28">
        <v>1429529382</v>
      </c>
      <c r="BC20" s="29">
        <v>240869939</v>
      </c>
      <c r="BD20" s="27">
        <v>720359631</v>
      </c>
      <c r="BE20" s="28">
        <v>102024305</v>
      </c>
      <c r="BF20" s="20" t="s">
        <v>43</v>
      </c>
      <c r="BG20" s="27">
        <v>370875560</v>
      </c>
      <c r="BH20" s="28">
        <v>404746477</v>
      </c>
      <c r="BI20" s="29">
        <v>150140002121</v>
      </c>
      <c r="BJ20" s="27">
        <f t="shared" si="0"/>
        <v>28.252488051655227</v>
      </c>
      <c r="BK20" s="27">
        <v>140692436970</v>
      </c>
      <c r="BL20" s="27">
        <v>27.14</v>
      </c>
      <c r="BM20" s="27">
        <f t="shared" si="1"/>
        <v>9447565151</v>
      </c>
      <c r="BN20" s="28">
        <f t="shared" si="2"/>
        <v>6.715048338393991</v>
      </c>
    </row>
    <row r="21" spans="1:66" ht="16.5">
      <c r="A21" s="8" t="s">
        <v>44</v>
      </c>
      <c r="B21" s="42">
        <v>8068442574</v>
      </c>
      <c r="C21" s="42">
        <v>272237580</v>
      </c>
      <c r="D21" s="42">
        <v>291162096</v>
      </c>
      <c r="E21" s="43">
        <v>882000</v>
      </c>
      <c r="F21" s="42">
        <v>1035337659</v>
      </c>
      <c r="G21" s="44">
        <v>745155554</v>
      </c>
      <c r="H21" s="44">
        <v>16223685</v>
      </c>
      <c r="I21" s="44">
        <v>0</v>
      </c>
      <c r="J21" s="43">
        <v>3206000</v>
      </c>
      <c r="K21" s="8" t="s">
        <v>44</v>
      </c>
      <c r="L21" s="42">
        <v>0</v>
      </c>
      <c r="M21" s="42">
        <v>125996313</v>
      </c>
      <c r="N21" s="42">
        <v>0</v>
      </c>
      <c r="O21" s="43">
        <v>0</v>
      </c>
      <c r="P21" s="42">
        <v>0</v>
      </c>
      <c r="Q21" s="44">
        <v>1175801</v>
      </c>
      <c r="R21" s="44">
        <v>0</v>
      </c>
      <c r="S21" s="44">
        <v>0</v>
      </c>
      <c r="T21" s="43">
        <v>67968061</v>
      </c>
      <c r="U21" s="8" t="s">
        <v>44</v>
      </c>
      <c r="V21" s="42">
        <v>207472949</v>
      </c>
      <c r="W21" s="42">
        <v>0</v>
      </c>
      <c r="X21" s="42">
        <v>0</v>
      </c>
      <c r="Y21" s="43">
        <v>106577337</v>
      </c>
      <c r="Z21" s="42">
        <v>11355245</v>
      </c>
      <c r="AA21" s="44">
        <v>10363839</v>
      </c>
      <c r="AB21" s="44">
        <v>17128500</v>
      </c>
      <c r="AC21" s="44">
        <v>0</v>
      </c>
      <c r="AD21" s="43">
        <v>8036000</v>
      </c>
      <c r="AE21" s="8" t="s">
        <v>44</v>
      </c>
      <c r="AF21" s="42">
        <v>0</v>
      </c>
      <c r="AG21" s="42">
        <v>0</v>
      </c>
      <c r="AH21" s="42">
        <v>89755863</v>
      </c>
      <c r="AI21" s="43">
        <v>0</v>
      </c>
      <c r="AJ21" s="42">
        <v>0</v>
      </c>
      <c r="AK21" s="44">
        <v>0</v>
      </c>
      <c r="AL21" s="44">
        <v>618072600</v>
      </c>
      <c r="AM21" s="44">
        <v>17156650</v>
      </c>
      <c r="AN21" s="43">
        <v>0</v>
      </c>
      <c r="AO21" s="21" t="s">
        <v>44</v>
      </c>
      <c r="AP21" s="30">
        <v>0</v>
      </c>
      <c r="AQ21" s="30">
        <v>0</v>
      </c>
      <c r="AR21" s="30">
        <v>0</v>
      </c>
      <c r="AS21" s="31">
        <v>0</v>
      </c>
      <c r="AT21" s="32">
        <v>17150296</v>
      </c>
      <c r="AU21" s="30">
        <v>142725742</v>
      </c>
      <c r="AV21" s="30">
        <v>0</v>
      </c>
      <c r="AW21" s="30">
        <v>0</v>
      </c>
      <c r="AX21" s="31">
        <v>0</v>
      </c>
      <c r="AY21" s="21" t="s">
        <v>44</v>
      </c>
      <c r="AZ21" s="30">
        <v>0</v>
      </c>
      <c r="BA21" s="30">
        <v>3419356</v>
      </c>
      <c r="BB21" s="31">
        <v>121036833</v>
      </c>
      <c r="BC21" s="32">
        <v>0</v>
      </c>
      <c r="BD21" s="30">
        <v>0</v>
      </c>
      <c r="BE21" s="31">
        <v>0</v>
      </c>
      <c r="BF21" s="21" t="s">
        <v>44</v>
      </c>
      <c r="BG21" s="30">
        <v>0</v>
      </c>
      <c r="BH21" s="31">
        <v>0</v>
      </c>
      <c r="BI21" s="32">
        <v>11998038533</v>
      </c>
      <c r="BJ21" s="30">
        <f t="shared" si="0"/>
        <v>2.257722362516667</v>
      </c>
      <c r="BK21" s="30">
        <v>11679422967</v>
      </c>
      <c r="BL21" s="30">
        <v>2.25</v>
      </c>
      <c r="BM21" s="30">
        <f t="shared" si="1"/>
        <v>318615566</v>
      </c>
      <c r="BN21" s="31">
        <f t="shared" si="2"/>
        <v>2.728007769735222</v>
      </c>
    </row>
    <row r="22" spans="1:66" ht="16.5">
      <c r="A22" s="8" t="s">
        <v>45</v>
      </c>
      <c r="B22" s="42">
        <v>157429314</v>
      </c>
      <c r="C22" s="42">
        <v>131170301</v>
      </c>
      <c r="D22" s="42">
        <v>202981263</v>
      </c>
      <c r="E22" s="43">
        <v>163421122</v>
      </c>
      <c r="F22" s="42">
        <v>11043991</v>
      </c>
      <c r="G22" s="44">
        <v>155102383</v>
      </c>
      <c r="H22" s="44">
        <v>11773219</v>
      </c>
      <c r="I22" s="44">
        <v>40592583</v>
      </c>
      <c r="J22" s="43">
        <v>26173956</v>
      </c>
      <c r="K22" s="8" t="s">
        <v>45</v>
      </c>
      <c r="L22" s="42">
        <v>0</v>
      </c>
      <c r="M22" s="42">
        <v>65983756</v>
      </c>
      <c r="N22" s="42">
        <v>17024379</v>
      </c>
      <c r="O22" s="43">
        <v>29447393</v>
      </c>
      <c r="P22" s="42">
        <v>124699359</v>
      </c>
      <c r="Q22" s="44">
        <v>89541595</v>
      </c>
      <c r="R22" s="44">
        <v>57402525</v>
      </c>
      <c r="S22" s="44">
        <v>172426609</v>
      </c>
      <c r="T22" s="43">
        <v>120558113</v>
      </c>
      <c r="U22" s="8" t="s">
        <v>45</v>
      </c>
      <c r="V22" s="42">
        <v>23221285</v>
      </c>
      <c r="W22" s="42">
        <v>20267016</v>
      </c>
      <c r="X22" s="42">
        <v>109102738</v>
      </c>
      <c r="Y22" s="43">
        <v>27048299</v>
      </c>
      <c r="Z22" s="42">
        <v>54284312</v>
      </c>
      <c r="AA22" s="44">
        <v>13525303</v>
      </c>
      <c r="AB22" s="44">
        <v>10577153</v>
      </c>
      <c r="AC22" s="44">
        <v>1196420</v>
      </c>
      <c r="AD22" s="43">
        <v>15034715</v>
      </c>
      <c r="AE22" s="8" t="s">
        <v>45</v>
      </c>
      <c r="AF22" s="42">
        <v>34039055</v>
      </c>
      <c r="AG22" s="42">
        <v>495072</v>
      </c>
      <c r="AH22" s="42">
        <v>3572355</v>
      </c>
      <c r="AI22" s="43">
        <v>46938022</v>
      </c>
      <c r="AJ22" s="42">
        <v>0</v>
      </c>
      <c r="AK22" s="44">
        <v>0</v>
      </c>
      <c r="AL22" s="44">
        <v>1927232</v>
      </c>
      <c r="AM22" s="44">
        <v>38573126</v>
      </c>
      <c r="AN22" s="43">
        <v>5695408</v>
      </c>
      <c r="AO22" s="21" t="s">
        <v>45</v>
      </c>
      <c r="AP22" s="30">
        <v>113965649</v>
      </c>
      <c r="AQ22" s="30">
        <v>135257142</v>
      </c>
      <c r="AR22" s="30">
        <v>20141971</v>
      </c>
      <c r="AS22" s="31">
        <v>29542939</v>
      </c>
      <c r="AT22" s="32">
        <v>3341518</v>
      </c>
      <c r="AU22" s="30">
        <v>21249530</v>
      </c>
      <c r="AV22" s="30">
        <v>9395408</v>
      </c>
      <c r="AW22" s="30">
        <v>3326039</v>
      </c>
      <c r="AX22" s="31">
        <v>19458936</v>
      </c>
      <c r="AY22" s="21" t="s">
        <v>45</v>
      </c>
      <c r="AZ22" s="30">
        <v>73407873</v>
      </c>
      <c r="BA22" s="30">
        <v>80355</v>
      </c>
      <c r="BB22" s="31">
        <v>5651953</v>
      </c>
      <c r="BC22" s="32">
        <v>567947</v>
      </c>
      <c r="BD22" s="30">
        <v>0</v>
      </c>
      <c r="BE22" s="31">
        <v>474728</v>
      </c>
      <c r="BF22" s="21" t="s">
        <v>45</v>
      </c>
      <c r="BG22" s="30">
        <v>0</v>
      </c>
      <c r="BH22" s="31">
        <v>789880</v>
      </c>
      <c r="BI22" s="32">
        <v>2418921240</v>
      </c>
      <c r="BJ22" s="30">
        <f t="shared" si="0"/>
        <v>0.4551787829063597</v>
      </c>
      <c r="BK22" s="30">
        <v>2411327870</v>
      </c>
      <c r="BL22" s="30">
        <v>0.47</v>
      </c>
      <c r="BM22" s="30">
        <f t="shared" si="1"/>
        <v>7593370</v>
      </c>
      <c r="BN22" s="31">
        <f t="shared" si="2"/>
        <v>0.31490408643599344</v>
      </c>
    </row>
    <row r="23" spans="1:66" ht="16.5">
      <c r="A23" s="8" t="s">
        <v>46</v>
      </c>
      <c r="B23" s="42">
        <v>7356186811</v>
      </c>
      <c r="C23" s="42">
        <v>2246210336</v>
      </c>
      <c r="D23" s="42">
        <v>2357537172</v>
      </c>
      <c r="E23" s="43">
        <v>2779131057</v>
      </c>
      <c r="F23" s="42">
        <v>4442471838</v>
      </c>
      <c r="G23" s="44">
        <v>2097591822</v>
      </c>
      <c r="H23" s="44">
        <v>1181467197</v>
      </c>
      <c r="I23" s="44">
        <v>644489470</v>
      </c>
      <c r="J23" s="43">
        <v>1491260910</v>
      </c>
      <c r="K23" s="8" t="s">
        <v>46</v>
      </c>
      <c r="L23" s="42">
        <v>1461224753</v>
      </c>
      <c r="M23" s="42">
        <v>571224107</v>
      </c>
      <c r="N23" s="42">
        <v>2111743903</v>
      </c>
      <c r="O23" s="43">
        <v>868394023</v>
      </c>
      <c r="P23" s="42">
        <v>2265955631</v>
      </c>
      <c r="Q23" s="44">
        <v>2351607591</v>
      </c>
      <c r="R23" s="44">
        <v>1783076431</v>
      </c>
      <c r="S23" s="44">
        <v>377651644</v>
      </c>
      <c r="T23" s="43">
        <v>1011738636</v>
      </c>
      <c r="U23" s="8" t="s">
        <v>46</v>
      </c>
      <c r="V23" s="42">
        <v>55635296</v>
      </c>
      <c r="W23" s="42">
        <v>19282657</v>
      </c>
      <c r="X23" s="42">
        <v>974001083</v>
      </c>
      <c r="Y23" s="43">
        <v>390437796</v>
      </c>
      <c r="Z23" s="42">
        <v>596179568</v>
      </c>
      <c r="AA23" s="44">
        <v>849713865</v>
      </c>
      <c r="AB23" s="44">
        <v>61661627</v>
      </c>
      <c r="AC23" s="44">
        <v>320265407</v>
      </c>
      <c r="AD23" s="43">
        <v>341122237</v>
      </c>
      <c r="AE23" s="8" t="s">
        <v>46</v>
      </c>
      <c r="AF23" s="42">
        <v>73388382</v>
      </c>
      <c r="AG23" s="42">
        <v>825498967</v>
      </c>
      <c r="AH23" s="42">
        <v>162179619</v>
      </c>
      <c r="AI23" s="43">
        <v>631439265</v>
      </c>
      <c r="AJ23" s="42">
        <v>13709642</v>
      </c>
      <c r="AK23" s="44">
        <v>1952106052</v>
      </c>
      <c r="AL23" s="44">
        <v>314159167</v>
      </c>
      <c r="AM23" s="44">
        <v>1018576181</v>
      </c>
      <c r="AN23" s="43">
        <v>330568494</v>
      </c>
      <c r="AO23" s="21" t="s">
        <v>46</v>
      </c>
      <c r="AP23" s="30">
        <v>1862957800</v>
      </c>
      <c r="AQ23" s="30">
        <v>882487117</v>
      </c>
      <c r="AR23" s="30">
        <v>570532323</v>
      </c>
      <c r="AS23" s="31">
        <v>844913358</v>
      </c>
      <c r="AT23" s="32">
        <v>831545276</v>
      </c>
      <c r="AU23" s="30">
        <v>1444527095</v>
      </c>
      <c r="AV23" s="30">
        <v>297865586</v>
      </c>
      <c r="AW23" s="30">
        <v>936469278</v>
      </c>
      <c r="AX23" s="31">
        <v>422030824</v>
      </c>
      <c r="AY23" s="21" t="s">
        <v>46</v>
      </c>
      <c r="AZ23" s="30">
        <v>291473549</v>
      </c>
      <c r="BA23" s="30">
        <v>73044</v>
      </c>
      <c r="BB23" s="31">
        <v>595174127</v>
      </c>
      <c r="BC23" s="32">
        <v>4594637</v>
      </c>
      <c r="BD23" s="30">
        <v>638239883</v>
      </c>
      <c r="BE23" s="31">
        <v>0</v>
      </c>
      <c r="BF23" s="21" t="s">
        <v>46</v>
      </c>
      <c r="BG23" s="30">
        <v>190599269</v>
      </c>
      <c r="BH23" s="31">
        <v>11708864</v>
      </c>
      <c r="BI23" s="32">
        <v>56154080667</v>
      </c>
      <c r="BJ23" s="30">
        <f t="shared" si="0"/>
        <v>10.566754167337256</v>
      </c>
      <c r="BK23" s="30">
        <v>53806745759</v>
      </c>
      <c r="BL23" s="30">
        <v>10.38</v>
      </c>
      <c r="BM23" s="30">
        <f t="shared" si="1"/>
        <v>2347334908</v>
      </c>
      <c r="BN23" s="31">
        <f t="shared" si="2"/>
        <v>4.362529037741281</v>
      </c>
    </row>
    <row r="24" spans="1:66" ht="16.5">
      <c r="A24" s="8" t="s">
        <v>47</v>
      </c>
      <c r="B24" s="42">
        <v>4414820097</v>
      </c>
      <c r="C24" s="42">
        <v>328344540</v>
      </c>
      <c r="D24" s="42">
        <v>1883008117</v>
      </c>
      <c r="E24" s="43">
        <v>976145361</v>
      </c>
      <c r="F24" s="42">
        <v>2415213359</v>
      </c>
      <c r="G24" s="44">
        <v>1821903249</v>
      </c>
      <c r="H24" s="44">
        <v>1240646504</v>
      </c>
      <c r="I24" s="44">
        <v>969760412</v>
      </c>
      <c r="J24" s="43">
        <v>469895844</v>
      </c>
      <c r="K24" s="8" t="s">
        <v>47</v>
      </c>
      <c r="L24" s="42">
        <v>387880256</v>
      </c>
      <c r="M24" s="42">
        <v>706150587</v>
      </c>
      <c r="N24" s="42">
        <v>432088551</v>
      </c>
      <c r="O24" s="43">
        <v>167842255</v>
      </c>
      <c r="P24" s="42">
        <v>263246739</v>
      </c>
      <c r="Q24" s="44">
        <v>611724110</v>
      </c>
      <c r="R24" s="44">
        <v>183392701</v>
      </c>
      <c r="S24" s="44">
        <v>139445585</v>
      </c>
      <c r="T24" s="43">
        <v>220664265</v>
      </c>
      <c r="U24" s="8" t="s">
        <v>47</v>
      </c>
      <c r="V24" s="42">
        <v>181592868</v>
      </c>
      <c r="W24" s="42">
        <v>177898210</v>
      </c>
      <c r="X24" s="42">
        <v>68506803</v>
      </c>
      <c r="Y24" s="43">
        <v>580325677</v>
      </c>
      <c r="Z24" s="42">
        <v>279105038</v>
      </c>
      <c r="AA24" s="44">
        <v>218175703</v>
      </c>
      <c r="AB24" s="44">
        <v>94156472</v>
      </c>
      <c r="AC24" s="44">
        <v>71340633</v>
      </c>
      <c r="AD24" s="43">
        <v>97866952</v>
      </c>
      <c r="AE24" s="8" t="s">
        <v>47</v>
      </c>
      <c r="AF24" s="42">
        <v>123958423</v>
      </c>
      <c r="AG24" s="42">
        <v>46561781</v>
      </c>
      <c r="AH24" s="42">
        <v>120945912</v>
      </c>
      <c r="AI24" s="43">
        <v>69626282</v>
      </c>
      <c r="AJ24" s="42">
        <v>109884741</v>
      </c>
      <c r="AK24" s="44">
        <v>556210273</v>
      </c>
      <c r="AL24" s="44">
        <v>623842945</v>
      </c>
      <c r="AM24" s="44">
        <v>372870016</v>
      </c>
      <c r="AN24" s="43">
        <v>493708578</v>
      </c>
      <c r="AO24" s="21" t="s">
        <v>47</v>
      </c>
      <c r="AP24" s="30">
        <v>205077546</v>
      </c>
      <c r="AQ24" s="30">
        <v>355820266</v>
      </c>
      <c r="AR24" s="30">
        <v>254971542</v>
      </c>
      <c r="AS24" s="31">
        <v>464855143</v>
      </c>
      <c r="AT24" s="32">
        <v>74813073</v>
      </c>
      <c r="AU24" s="30">
        <v>306784885</v>
      </c>
      <c r="AV24" s="30">
        <v>116771105</v>
      </c>
      <c r="AW24" s="30">
        <v>43288712</v>
      </c>
      <c r="AX24" s="31">
        <v>56524581</v>
      </c>
      <c r="AY24" s="21" t="s">
        <v>47</v>
      </c>
      <c r="AZ24" s="30">
        <v>51510240</v>
      </c>
      <c r="BA24" s="30">
        <v>60916088</v>
      </c>
      <c r="BB24" s="31">
        <v>317765431</v>
      </c>
      <c r="BC24" s="32">
        <v>44787542</v>
      </c>
      <c r="BD24" s="30">
        <v>13993483</v>
      </c>
      <c r="BE24" s="31">
        <v>23338676</v>
      </c>
      <c r="BF24" s="21" t="s">
        <v>47</v>
      </c>
      <c r="BG24" s="30">
        <v>40365955</v>
      </c>
      <c r="BH24" s="31">
        <v>98649963</v>
      </c>
      <c r="BI24" s="32">
        <v>24448984070</v>
      </c>
      <c r="BJ24" s="30">
        <f t="shared" si="0"/>
        <v>4.600670178198765</v>
      </c>
      <c r="BK24" s="30">
        <v>24914030857</v>
      </c>
      <c r="BL24" s="30">
        <v>4.81</v>
      </c>
      <c r="BM24" s="30">
        <f t="shared" si="1"/>
        <v>-465046787</v>
      </c>
      <c r="BN24" s="31">
        <f t="shared" si="2"/>
        <v>1.86660596861763</v>
      </c>
    </row>
    <row r="25" spans="1:66" ht="16.5">
      <c r="A25" s="8" t="s">
        <v>48</v>
      </c>
      <c r="B25" s="42">
        <v>155980992</v>
      </c>
      <c r="C25" s="42">
        <v>71057362</v>
      </c>
      <c r="D25" s="42">
        <v>72801731</v>
      </c>
      <c r="E25" s="43">
        <v>268792807</v>
      </c>
      <c r="F25" s="42">
        <v>65432677</v>
      </c>
      <c r="G25" s="44">
        <v>43987649</v>
      </c>
      <c r="H25" s="44">
        <v>286321878</v>
      </c>
      <c r="I25" s="44">
        <v>31541652</v>
      </c>
      <c r="J25" s="43">
        <v>34684741</v>
      </c>
      <c r="K25" s="8" t="s">
        <v>48</v>
      </c>
      <c r="L25" s="42">
        <v>75665294</v>
      </c>
      <c r="M25" s="42">
        <v>27088017</v>
      </c>
      <c r="N25" s="42">
        <v>30155982</v>
      </c>
      <c r="O25" s="43">
        <v>15089095</v>
      </c>
      <c r="P25" s="42">
        <v>54312044</v>
      </c>
      <c r="Q25" s="44">
        <v>51687141</v>
      </c>
      <c r="R25" s="44">
        <v>5447906</v>
      </c>
      <c r="S25" s="44">
        <v>27785047</v>
      </c>
      <c r="T25" s="43">
        <v>25709199</v>
      </c>
      <c r="U25" s="8" t="s">
        <v>48</v>
      </c>
      <c r="V25" s="42">
        <v>39064381</v>
      </c>
      <c r="W25" s="42">
        <v>13615030</v>
      </c>
      <c r="X25" s="42">
        <v>5877385</v>
      </c>
      <c r="Y25" s="43">
        <v>67163483</v>
      </c>
      <c r="Z25" s="42">
        <v>22241904</v>
      </c>
      <c r="AA25" s="44">
        <v>31697466</v>
      </c>
      <c r="AB25" s="44">
        <v>16979149</v>
      </c>
      <c r="AC25" s="44">
        <v>9828060</v>
      </c>
      <c r="AD25" s="43">
        <v>17480407</v>
      </c>
      <c r="AE25" s="8" t="s">
        <v>48</v>
      </c>
      <c r="AF25" s="42">
        <v>12032094</v>
      </c>
      <c r="AG25" s="42">
        <v>16878376</v>
      </c>
      <c r="AH25" s="42">
        <v>24955628</v>
      </c>
      <c r="AI25" s="43">
        <v>13604543</v>
      </c>
      <c r="AJ25" s="42">
        <v>14375389</v>
      </c>
      <c r="AK25" s="44">
        <v>19817593</v>
      </c>
      <c r="AL25" s="44">
        <v>52891703</v>
      </c>
      <c r="AM25" s="44">
        <v>26600042</v>
      </c>
      <c r="AN25" s="43">
        <v>30244622</v>
      </c>
      <c r="AO25" s="21" t="s">
        <v>48</v>
      </c>
      <c r="AP25" s="30">
        <v>43414985</v>
      </c>
      <c r="AQ25" s="30">
        <v>46096486</v>
      </c>
      <c r="AR25" s="30">
        <v>45263614</v>
      </c>
      <c r="AS25" s="31">
        <v>61888983</v>
      </c>
      <c r="AT25" s="32">
        <v>8737029</v>
      </c>
      <c r="AU25" s="30">
        <v>34405515</v>
      </c>
      <c r="AV25" s="30">
        <v>7225929</v>
      </c>
      <c r="AW25" s="30">
        <v>11737055</v>
      </c>
      <c r="AX25" s="31">
        <v>10733003</v>
      </c>
      <c r="AY25" s="21" t="s">
        <v>48</v>
      </c>
      <c r="AZ25" s="30">
        <v>27558455</v>
      </c>
      <c r="BA25" s="30">
        <v>11945200</v>
      </c>
      <c r="BB25" s="31">
        <v>16139547</v>
      </c>
      <c r="BC25" s="32">
        <v>5010502</v>
      </c>
      <c r="BD25" s="30">
        <v>7860947</v>
      </c>
      <c r="BE25" s="31">
        <v>2987727</v>
      </c>
      <c r="BF25" s="21" t="s">
        <v>48</v>
      </c>
      <c r="BG25" s="30">
        <v>3314979</v>
      </c>
      <c r="BH25" s="31">
        <v>6173490</v>
      </c>
      <c r="BI25" s="32">
        <v>2129381915</v>
      </c>
      <c r="BJ25" s="30">
        <f t="shared" si="0"/>
        <v>0.40069492647578453</v>
      </c>
      <c r="BK25" s="30">
        <v>2077548951</v>
      </c>
      <c r="BL25" s="30">
        <v>0.4</v>
      </c>
      <c r="BM25" s="30">
        <f t="shared" si="1"/>
        <v>51832964</v>
      </c>
      <c r="BN25" s="31">
        <f t="shared" si="2"/>
        <v>2.49490939672208</v>
      </c>
    </row>
    <row r="26" spans="1:66" ht="16.5">
      <c r="A26" s="8" t="s">
        <v>49</v>
      </c>
      <c r="B26" s="42">
        <v>3039884460</v>
      </c>
      <c r="C26" s="42">
        <v>1509069212</v>
      </c>
      <c r="D26" s="42">
        <v>1267671283</v>
      </c>
      <c r="E26" s="43">
        <v>671531033</v>
      </c>
      <c r="F26" s="42">
        <v>2086339007</v>
      </c>
      <c r="G26" s="44">
        <v>1118685146</v>
      </c>
      <c r="H26" s="44">
        <v>1094424079</v>
      </c>
      <c r="I26" s="44">
        <v>1060538228</v>
      </c>
      <c r="J26" s="43">
        <v>1291097460</v>
      </c>
      <c r="K26" s="8" t="s">
        <v>49</v>
      </c>
      <c r="L26" s="42">
        <v>364590054</v>
      </c>
      <c r="M26" s="42">
        <v>577944772</v>
      </c>
      <c r="N26" s="42">
        <v>942353386</v>
      </c>
      <c r="O26" s="43">
        <v>483924039</v>
      </c>
      <c r="P26" s="42">
        <v>485384301</v>
      </c>
      <c r="Q26" s="44">
        <v>657566279</v>
      </c>
      <c r="R26" s="44">
        <v>284193421</v>
      </c>
      <c r="S26" s="44">
        <v>237530259</v>
      </c>
      <c r="T26" s="43">
        <v>216172772</v>
      </c>
      <c r="U26" s="8" t="s">
        <v>49</v>
      </c>
      <c r="V26" s="42">
        <v>174233245</v>
      </c>
      <c r="W26" s="42">
        <v>307649306</v>
      </c>
      <c r="X26" s="42">
        <v>55750848</v>
      </c>
      <c r="Y26" s="43">
        <v>1723107193</v>
      </c>
      <c r="Z26" s="42">
        <v>320697659</v>
      </c>
      <c r="AA26" s="44">
        <v>336879239</v>
      </c>
      <c r="AB26" s="44">
        <v>225941864</v>
      </c>
      <c r="AC26" s="44">
        <v>241085312</v>
      </c>
      <c r="AD26" s="43">
        <v>247821328</v>
      </c>
      <c r="AE26" s="8" t="s">
        <v>49</v>
      </c>
      <c r="AF26" s="42">
        <v>257652244</v>
      </c>
      <c r="AG26" s="42">
        <v>254025364</v>
      </c>
      <c r="AH26" s="42">
        <v>243455669</v>
      </c>
      <c r="AI26" s="43">
        <v>298114648</v>
      </c>
      <c r="AJ26" s="42">
        <v>138176890</v>
      </c>
      <c r="AK26" s="44">
        <v>521471669</v>
      </c>
      <c r="AL26" s="44">
        <v>528512007</v>
      </c>
      <c r="AM26" s="44">
        <v>366281738</v>
      </c>
      <c r="AN26" s="43">
        <v>196801337</v>
      </c>
      <c r="AO26" s="21" t="s">
        <v>49</v>
      </c>
      <c r="AP26" s="30">
        <v>213110964</v>
      </c>
      <c r="AQ26" s="30">
        <v>259933250</v>
      </c>
      <c r="AR26" s="30">
        <v>278596985</v>
      </c>
      <c r="AS26" s="31">
        <v>496229019</v>
      </c>
      <c r="AT26" s="32">
        <v>114818151</v>
      </c>
      <c r="AU26" s="30">
        <v>205505074</v>
      </c>
      <c r="AV26" s="30">
        <v>216813833</v>
      </c>
      <c r="AW26" s="30">
        <v>136770956</v>
      </c>
      <c r="AX26" s="31">
        <v>153418280</v>
      </c>
      <c r="AY26" s="21" t="s">
        <v>49</v>
      </c>
      <c r="AZ26" s="30">
        <v>116231690</v>
      </c>
      <c r="BA26" s="30">
        <v>168113244</v>
      </c>
      <c r="BB26" s="31">
        <v>152868831</v>
      </c>
      <c r="BC26" s="32">
        <v>185909311</v>
      </c>
      <c r="BD26" s="30">
        <v>60265318</v>
      </c>
      <c r="BE26" s="31">
        <v>75223174</v>
      </c>
      <c r="BF26" s="21" t="s">
        <v>49</v>
      </c>
      <c r="BG26" s="30">
        <v>77969066</v>
      </c>
      <c r="BH26" s="31">
        <v>37424280</v>
      </c>
      <c r="BI26" s="32">
        <v>26775758177</v>
      </c>
      <c r="BJ26" s="30">
        <f t="shared" si="0"/>
        <v>5.03850923992956</v>
      </c>
      <c r="BK26" s="30">
        <v>25802317151</v>
      </c>
      <c r="BL26" s="30">
        <v>4.98</v>
      </c>
      <c r="BM26" s="30">
        <f t="shared" si="1"/>
        <v>973441026</v>
      </c>
      <c r="BN26" s="31">
        <f t="shared" si="2"/>
        <v>3.772688399662869</v>
      </c>
    </row>
    <row r="27" spans="1:66" ht="16.5">
      <c r="A27" s="8" t="s">
        <v>50</v>
      </c>
      <c r="B27" s="42">
        <v>0</v>
      </c>
      <c r="C27" s="42">
        <v>0</v>
      </c>
      <c r="D27" s="42">
        <v>0</v>
      </c>
      <c r="E27" s="43">
        <v>0</v>
      </c>
      <c r="F27" s="42">
        <v>0</v>
      </c>
      <c r="G27" s="44">
        <v>0</v>
      </c>
      <c r="H27" s="44">
        <v>0</v>
      </c>
      <c r="I27" s="44">
        <v>0</v>
      </c>
      <c r="J27" s="43">
        <v>0</v>
      </c>
      <c r="K27" s="8" t="s">
        <v>50</v>
      </c>
      <c r="L27" s="42">
        <v>0</v>
      </c>
      <c r="M27" s="42">
        <v>0</v>
      </c>
      <c r="N27" s="42">
        <v>0</v>
      </c>
      <c r="O27" s="43">
        <v>0</v>
      </c>
      <c r="P27" s="42">
        <v>0</v>
      </c>
      <c r="Q27" s="44">
        <v>0</v>
      </c>
      <c r="R27" s="44">
        <v>0</v>
      </c>
      <c r="S27" s="44">
        <v>0</v>
      </c>
      <c r="T27" s="43">
        <v>0</v>
      </c>
      <c r="U27" s="8" t="s">
        <v>50</v>
      </c>
      <c r="V27" s="42">
        <v>0</v>
      </c>
      <c r="W27" s="42">
        <v>0</v>
      </c>
      <c r="X27" s="42">
        <v>0</v>
      </c>
      <c r="Y27" s="43">
        <v>21146255</v>
      </c>
      <c r="Z27" s="42">
        <v>0</v>
      </c>
      <c r="AA27" s="44">
        <v>0</v>
      </c>
      <c r="AB27" s="44">
        <v>0</v>
      </c>
      <c r="AC27" s="44">
        <v>0</v>
      </c>
      <c r="AD27" s="43">
        <v>0</v>
      </c>
      <c r="AE27" s="8" t="s">
        <v>50</v>
      </c>
      <c r="AF27" s="42">
        <v>0</v>
      </c>
      <c r="AG27" s="42">
        <v>0</v>
      </c>
      <c r="AH27" s="42">
        <v>0</v>
      </c>
      <c r="AI27" s="43">
        <v>0</v>
      </c>
      <c r="AJ27" s="42">
        <v>0</v>
      </c>
      <c r="AK27" s="44">
        <v>0</v>
      </c>
      <c r="AL27" s="44">
        <v>0</v>
      </c>
      <c r="AM27" s="44">
        <v>0</v>
      </c>
      <c r="AN27" s="43">
        <v>0</v>
      </c>
      <c r="AO27" s="21" t="s">
        <v>50</v>
      </c>
      <c r="AP27" s="30">
        <v>0</v>
      </c>
      <c r="AQ27" s="30">
        <v>0</v>
      </c>
      <c r="AR27" s="30">
        <v>0</v>
      </c>
      <c r="AS27" s="31">
        <v>0</v>
      </c>
      <c r="AT27" s="32">
        <v>0</v>
      </c>
      <c r="AU27" s="30">
        <v>0</v>
      </c>
      <c r="AV27" s="30">
        <v>0</v>
      </c>
      <c r="AW27" s="30">
        <v>0</v>
      </c>
      <c r="AX27" s="31">
        <v>0</v>
      </c>
      <c r="AY27" s="21" t="s">
        <v>50</v>
      </c>
      <c r="AZ27" s="30">
        <v>0</v>
      </c>
      <c r="BA27" s="30">
        <v>0</v>
      </c>
      <c r="BB27" s="31">
        <v>0</v>
      </c>
      <c r="BC27" s="32">
        <v>0</v>
      </c>
      <c r="BD27" s="30">
        <v>0</v>
      </c>
      <c r="BE27" s="31">
        <v>0</v>
      </c>
      <c r="BF27" s="21" t="s">
        <v>50</v>
      </c>
      <c r="BG27" s="30">
        <v>0</v>
      </c>
      <c r="BH27" s="31">
        <v>0</v>
      </c>
      <c r="BI27" s="32">
        <v>21146255</v>
      </c>
      <c r="BJ27" s="30"/>
      <c r="BK27" s="30">
        <v>28259901</v>
      </c>
      <c r="BL27" s="30">
        <v>0.01</v>
      </c>
      <c r="BM27" s="30">
        <f t="shared" si="1"/>
        <v>-7113646</v>
      </c>
      <c r="BN27" s="31">
        <f t="shared" si="2"/>
        <v>25.172225479487704</v>
      </c>
    </row>
    <row r="28" spans="1:66" ht="16.5">
      <c r="A28" s="8" t="s">
        <v>51</v>
      </c>
      <c r="B28" s="42">
        <v>0</v>
      </c>
      <c r="C28" s="42">
        <v>0</v>
      </c>
      <c r="D28" s="42">
        <v>0</v>
      </c>
      <c r="E28" s="43">
        <v>0</v>
      </c>
      <c r="F28" s="42">
        <v>0</v>
      </c>
      <c r="G28" s="44">
        <v>0</v>
      </c>
      <c r="H28" s="44">
        <v>0</v>
      </c>
      <c r="I28" s="44">
        <v>0</v>
      </c>
      <c r="J28" s="43">
        <v>0</v>
      </c>
      <c r="K28" s="8" t="s">
        <v>51</v>
      </c>
      <c r="L28" s="42">
        <v>0</v>
      </c>
      <c r="M28" s="42">
        <v>0</v>
      </c>
      <c r="N28" s="42">
        <v>0</v>
      </c>
      <c r="O28" s="43">
        <v>0</v>
      </c>
      <c r="P28" s="42">
        <v>0</v>
      </c>
      <c r="Q28" s="44">
        <v>0</v>
      </c>
      <c r="R28" s="44">
        <v>0</v>
      </c>
      <c r="S28" s="44">
        <v>0</v>
      </c>
      <c r="T28" s="43">
        <v>0</v>
      </c>
      <c r="U28" s="8" t="s">
        <v>51</v>
      </c>
      <c r="V28" s="42">
        <v>0</v>
      </c>
      <c r="W28" s="42">
        <v>0</v>
      </c>
      <c r="X28" s="42">
        <v>0</v>
      </c>
      <c r="Y28" s="43">
        <v>0</v>
      </c>
      <c r="Z28" s="42">
        <v>0</v>
      </c>
      <c r="AA28" s="44">
        <v>0</v>
      </c>
      <c r="AB28" s="44">
        <v>0</v>
      </c>
      <c r="AC28" s="44">
        <v>0</v>
      </c>
      <c r="AD28" s="43">
        <v>0</v>
      </c>
      <c r="AE28" s="8" t="s">
        <v>51</v>
      </c>
      <c r="AF28" s="42">
        <v>0</v>
      </c>
      <c r="AG28" s="42">
        <v>0</v>
      </c>
      <c r="AH28" s="42">
        <v>0</v>
      </c>
      <c r="AI28" s="43">
        <v>0</v>
      </c>
      <c r="AJ28" s="42">
        <v>0</v>
      </c>
      <c r="AK28" s="44">
        <v>18629211</v>
      </c>
      <c r="AL28" s="44">
        <v>0</v>
      </c>
      <c r="AM28" s="44">
        <v>0</v>
      </c>
      <c r="AN28" s="43">
        <v>0</v>
      </c>
      <c r="AO28" s="21" t="s">
        <v>51</v>
      </c>
      <c r="AP28" s="30">
        <v>0</v>
      </c>
      <c r="AQ28" s="30">
        <v>0</v>
      </c>
      <c r="AR28" s="30">
        <v>0</v>
      </c>
      <c r="AS28" s="31">
        <v>0</v>
      </c>
      <c r="AT28" s="32">
        <v>0</v>
      </c>
      <c r="AU28" s="30">
        <v>0</v>
      </c>
      <c r="AV28" s="30">
        <v>0</v>
      </c>
      <c r="AW28" s="30">
        <v>0</v>
      </c>
      <c r="AX28" s="31">
        <v>0</v>
      </c>
      <c r="AY28" s="21" t="s">
        <v>51</v>
      </c>
      <c r="AZ28" s="30">
        <v>0</v>
      </c>
      <c r="BA28" s="30">
        <v>0</v>
      </c>
      <c r="BB28" s="31">
        <v>0</v>
      </c>
      <c r="BC28" s="32">
        <v>0</v>
      </c>
      <c r="BD28" s="30">
        <v>0</v>
      </c>
      <c r="BE28" s="31">
        <v>0</v>
      </c>
      <c r="BF28" s="21" t="s">
        <v>51</v>
      </c>
      <c r="BG28" s="30">
        <v>0</v>
      </c>
      <c r="BH28" s="31">
        <v>0</v>
      </c>
      <c r="BI28" s="32">
        <v>18629211</v>
      </c>
      <c r="BJ28" s="30"/>
      <c r="BK28" s="30">
        <v>22847127</v>
      </c>
      <c r="BL28" s="30">
        <v>0</v>
      </c>
      <c r="BM28" s="30">
        <f t="shared" si="1"/>
        <v>-4217916</v>
      </c>
      <c r="BN28" s="31">
        <f t="shared" si="2"/>
        <v>18.4614722017346</v>
      </c>
    </row>
    <row r="29" spans="1:66" ht="16.5">
      <c r="A29" s="8" t="s">
        <v>52</v>
      </c>
      <c r="B29" s="42">
        <v>2237595579</v>
      </c>
      <c r="C29" s="42">
        <v>819224099</v>
      </c>
      <c r="D29" s="42">
        <v>2277257350</v>
      </c>
      <c r="E29" s="43">
        <v>402965188</v>
      </c>
      <c r="F29" s="42">
        <v>656802151</v>
      </c>
      <c r="G29" s="44">
        <v>803658632</v>
      </c>
      <c r="H29" s="44">
        <v>692107240</v>
      </c>
      <c r="I29" s="44">
        <v>262216936</v>
      </c>
      <c r="J29" s="43">
        <v>60552828</v>
      </c>
      <c r="K29" s="8" t="s">
        <v>52</v>
      </c>
      <c r="L29" s="42">
        <v>32329763</v>
      </c>
      <c r="M29" s="42">
        <v>16968795</v>
      </c>
      <c r="N29" s="42">
        <v>3165579332</v>
      </c>
      <c r="O29" s="43">
        <v>1139900824</v>
      </c>
      <c r="P29" s="42">
        <v>104393627</v>
      </c>
      <c r="Q29" s="44">
        <v>196604786</v>
      </c>
      <c r="R29" s="44">
        <v>548526968</v>
      </c>
      <c r="S29" s="44">
        <v>942848975</v>
      </c>
      <c r="T29" s="43">
        <v>641912831</v>
      </c>
      <c r="U29" s="8" t="s">
        <v>52</v>
      </c>
      <c r="V29" s="42">
        <v>1744560170</v>
      </c>
      <c r="W29" s="42">
        <v>728831522</v>
      </c>
      <c r="X29" s="42">
        <v>209895929</v>
      </c>
      <c r="Y29" s="43">
        <v>655314627</v>
      </c>
      <c r="Z29" s="42">
        <v>418122955</v>
      </c>
      <c r="AA29" s="44">
        <v>210210694</v>
      </c>
      <c r="AB29" s="44">
        <v>658419205</v>
      </c>
      <c r="AC29" s="44">
        <v>479538126</v>
      </c>
      <c r="AD29" s="43">
        <v>69855365</v>
      </c>
      <c r="AE29" s="8" t="s">
        <v>52</v>
      </c>
      <c r="AF29" s="42">
        <v>32113786</v>
      </c>
      <c r="AG29" s="42">
        <v>37211773</v>
      </c>
      <c r="AH29" s="42">
        <v>379589952</v>
      </c>
      <c r="AI29" s="43">
        <v>35157812</v>
      </c>
      <c r="AJ29" s="42">
        <v>3422334</v>
      </c>
      <c r="AK29" s="44">
        <v>55262648</v>
      </c>
      <c r="AL29" s="44">
        <v>1586308803</v>
      </c>
      <c r="AM29" s="44">
        <v>8724221</v>
      </c>
      <c r="AN29" s="43">
        <v>412625442</v>
      </c>
      <c r="AO29" s="21" t="s">
        <v>52</v>
      </c>
      <c r="AP29" s="30">
        <v>3176514</v>
      </c>
      <c r="AQ29" s="30">
        <v>751699953</v>
      </c>
      <c r="AR29" s="30">
        <v>459683180</v>
      </c>
      <c r="AS29" s="31">
        <v>162943461</v>
      </c>
      <c r="AT29" s="32">
        <v>164986915</v>
      </c>
      <c r="AU29" s="30">
        <v>101409249</v>
      </c>
      <c r="AV29" s="30">
        <v>0</v>
      </c>
      <c r="AW29" s="30">
        <v>122607454</v>
      </c>
      <c r="AX29" s="31">
        <v>156573817</v>
      </c>
      <c r="AY29" s="21" t="s">
        <v>52</v>
      </c>
      <c r="AZ29" s="30">
        <v>252607204</v>
      </c>
      <c r="BA29" s="30">
        <v>743244087</v>
      </c>
      <c r="BB29" s="31">
        <v>220892660</v>
      </c>
      <c r="BC29" s="32">
        <v>0</v>
      </c>
      <c r="BD29" s="30">
        <v>0</v>
      </c>
      <c r="BE29" s="31">
        <v>0</v>
      </c>
      <c r="BF29" s="21" t="s">
        <v>52</v>
      </c>
      <c r="BG29" s="30">
        <v>58626291</v>
      </c>
      <c r="BH29" s="31">
        <v>250000000</v>
      </c>
      <c r="BI29" s="32">
        <v>26175062053</v>
      </c>
      <c r="BJ29" s="30">
        <f t="shared" si="0"/>
        <v>4.925473674282583</v>
      </c>
      <c r="BK29" s="30">
        <v>19949936387</v>
      </c>
      <c r="BL29" s="30">
        <v>3.85</v>
      </c>
      <c r="BM29" s="30">
        <f t="shared" si="1"/>
        <v>6225125666</v>
      </c>
      <c r="BN29" s="31">
        <f t="shared" si="2"/>
        <v>31.203736920467</v>
      </c>
    </row>
    <row r="30" spans="1:66" s="10" customFormat="1" ht="16.5">
      <c r="A30" s="11" t="s">
        <v>53</v>
      </c>
      <c r="B30" s="39">
        <v>2136621</v>
      </c>
      <c r="C30" s="39">
        <v>0</v>
      </c>
      <c r="D30" s="39">
        <v>0</v>
      </c>
      <c r="E30" s="40">
        <v>422722</v>
      </c>
      <c r="F30" s="39">
        <v>0</v>
      </c>
      <c r="G30" s="41">
        <v>0</v>
      </c>
      <c r="H30" s="41">
        <v>0</v>
      </c>
      <c r="I30" s="41">
        <v>0</v>
      </c>
      <c r="J30" s="40">
        <v>0</v>
      </c>
      <c r="K30" s="11" t="s">
        <v>53</v>
      </c>
      <c r="L30" s="39">
        <v>0</v>
      </c>
      <c r="M30" s="39">
        <v>0</v>
      </c>
      <c r="N30" s="39">
        <v>0</v>
      </c>
      <c r="O30" s="40">
        <v>0</v>
      </c>
      <c r="P30" s="39">
        <v>0</v>
      </c>
      <c r="Q30" s="41">
        <v>0</v>
      </c>
      <c r="R30" s="41">
        <v>0</v>
      </c>
      <c r="S30" s="41">
        <v>0</v>
      </c>
      <c r="T30" s="40">
        <v>0</v>
      </c>
      <c r="U30" s="11" t="s">
        <v>53</v>
      </c>
      <c r="V30" s="39">
        <v>0</v>
      </c>
      <c r="W30" s="39">
        <v>0</v>
      </c>
      <c r="X30" s="39">
        <v>0</v>
      </c>
      <c r="Y30" s="40">
        <v>0</v>
      </c>
      <c r="Z30" s="39">
        <v>0</v>
      </c>
      <c r="AA30" s="41">
        <v>0</v>
      </c>
      <c r="AB30" s="41">
        <v>0</v>
      </c>
      <c r="AC30" s="41">
        <v>0</v>
      </c>
      <c r="AD30" s="40">
        <v>0</v>
      </c>
      <c r="AE30" s="11" t="s">
        <v>53</v>
      </c>
      <c r="AF30" s="39">
        <v>0</v>
      </c>
      <c r="AG30" s="39">
        <v>0</v>
      </c>
      <c r="AH30" s="39">
        <v>0</v>
      </c>
      <c r="AI30" s="40">
        <v>0</v>
      </c>
      <c r="AJ30" s="39">
        <v>0</v>
      </c>
      <c r="AK30" s="41">
        <v>0</v>
      </c>
      <c r="AL30" s="41">
        <v>0</v>
      </c>
      <c r="AM30" s="41">
        <v>0</v>
      </c>
      <c r="AN30" s="40">
        <v>0</v>
      </c>
      <c r="AO30" s="20" t="s">
        <v>53</v>
      </c>
      <c r="AP30" s="27">
        <v>0</v>
      </c>
      <c r="AQ30" s="27">
        <v>0</v>
      </c>
      <c r="AR30" s="27">
        <v>0</v>
      </c>
      <c r="AS30" s="28">
        <v>1240000</v>
      </c>
      <c r="AT30" s="29">
        <v>0</v>
      </c>
      <c r="AU30" s="27">
        <v>0</v>
      </c>
      <c r="AV30" s="27">
        <v>0</v>
      </c>
      <c r="AW30" s="27">
        <v>0</v>
      </c>
      <c r="AX30" s="28">
        <v>0</v>
      </c>
      <c r="AY30" s="20" t="s">
        <v>53</v>
      </c>
      <c r="AZ30" s="27">
        <v>0</v>
      </c>
      <c r="BA30" s="27">
        <v>0</v>
      </c>
      <c r="BB30" s="28">
        <v>0</v>
      </c>
      <c r="BC30" s="29">
        <v>0</v>
      </c>
      <c r="BD30" s="27">
        <v>0</v>
      </c>
      <c r="BE30" s="28">
        <v>0</v>
      </c>
      <c r="BF30" s="20" t="s">
        <v>53</v>
      </c>
      <c r="BG30" s="27">
        <v>0</v>
      </c>
      <c r="BH30" s="28">
        <v>0</v>
      </c>
      <c r="BI30" s="29">
        <v>3799343</v>
      </c>
      <c r="BJ30" s="27"/>
      <c r="BK30" s="27">
        <v>2493062</v>
      </c>
      <c r="BL30" s="27">
        <v>0</v>
      </c>
      <c r="BM30" s="27">
        <f t="shared" si="1"/>
        <v>1306281</v>
      </c>
      <c r="BN30" s="28">
        <f t="shared" si="2"/>
        <v>52.396651186372424</v>
      </c>
    </row>
    <row r="31" spans="1:66" ht="16.5">
      <c r="A31" s="8" t="s">
        <v>54</v>
      </c>
      <c r="B31" s="42">
        <v>0</v>
      </c>
      <c r="C31" s="42">
        <v>0</v>
      </c>
      <c r="D31" s="42">
        <v>0</v>
      </c>
      <c r="E31" s="43">
        <v>0</v>
      </c>
      <c r="F31" s="42">
        <v>0</v>
      </c>
      <c r="G31" s="44">
        <v>0</v>
      </c>
      <c r="H31" s="44">
        <v>0</v>
      </c>
      <c r="I31" s="44">
        <v>0</v>
      </c>
      <c r="J31" s="43">
        <v>0</v>
      </c>
      <c r="K31" s="8" t="s">
        <v>54</v>
      </c>
      <c r="L31" s="42">
        <v>0</v>
      </c>
      <c r="M31" s="42">
        <v>0</v>
      </c>
      <c r="N31" s="42">
        <v>0</v>
      </c>
      <c r="O31" s="43">
        <v>0</v>
      </c>
      <c r="P31" s="42">
        <v>0</v>
      </c>
      <c r="Q31" s="44">
        <v>0</v>
      </c>
      <c r="R31" s="44">
        <v>0</v>
      </c>
      <c r="S31" s="44">
        <v>0</v>
      </c>
      <c r="T31" s="43">
        <v>0</v>
      </c>
      <c r="U31" s="8" t="s">
        <v>54</v>
      </c>
      <c r="V31" s="42">
        <v>0</v>
      </c>
      <c r="W31" s="42">
        <v>0</v>
      </c>
      <c r="X31" s="42">
        <v>0</v>
      </c>
      <c r="Y31" s="43">
        <v>0</v>
      </c>
      <c r="Z31" s="42">
        <v>0</v>
      </c>
      <c r="AA31" s="44">
        <v>0</v>
      </c>
      <c r="AB31" s="44">
        <v>0</v>
      </c>
      <c r="AC31" s="44">
        <v>0</v>
      </c>
      <c r="AD31" s="43">
        <v>0</v>
      </c>
      <c r="AE31" s="8" t="s">
        <v>54</v>
      </c>
      <c r="AF31" s="42">
        <v>0</v>
      </c>
      <c r="AG31" s="42">
        <v>0</v>
      </c>
      <c r="AH31" s="42">
        <v>0</v>
      </c>
      <c r="AI31" s="43">
        <v>0</v>
      </c>
      <c r="AJ31" s="42">
        <v>0</v>
      </c>
      <c r="AK31" s="44">
        <v>0</v>
      </c>
      <c r="AL31" s="44">
        <v>0</v>
      </c>
      <c r="AM31" s="44">
        <v>0</v>
      </c>
      <c r="AN31" s="43">
        <v>0</v>
      </c>
      <c r="AO31" s="21" t="s">
        <v>54</v>
      </c>
      <c r="AP31" s="30">
        <v>0</v>
      </c>
      <c r="AQ31" s="30">
        <v>0</v>
      </c>
      <c r="AR31" s="30">
        <v>0</v>
      </c>
      <c r="AS31" s="31">
        <v>0</v>
      </c>
      <c r="AT31" s="32">
        <v>0</v>
      </c>
      <c r="AU31" s="30">
        <v>0</v>
      </c>
      <c r="AV31" s="30">
        <v>0</v>
      </c>
      <c r="AW31" s="30">
        <v>0</v>
      </c>
      <c r="AX31" s="31">
        <v>0</v>
      </c>
      <c r="AY31" s="21" t="s">
        <v>54</v>
      </c>
      <c r="AZ31" s="30">
        <v>0</v>
      </c>
      <c r="BA31" s="30">
        <v>0</v>
      </c>
      <c r="BB31" s="31">
        <v>0</v>
      </c>
      <c r="BC31" s="32">
        <v>0</v>
      </c>
      <c r="BD31" s="30">
        <v>0</v>
      </c>
      <c r="BE31" s="31">
        <v>0</v>
      </c>
      <c r="BF31" s="21" t="s">
        <v>54</v>
      </c>
      <c r="BG31" s="30">
        <v>0</v>
      </c>
      <c r="BH31" s="31">
        <v>0</v>
      </c>
      <c r="BI31" s="32">
        <v>0</v>
      </c>
      <c r="BJ31" s="30">
        <f t="shared" si="0"/>
        <v>0</v>
      </c>
      <c r="BK31" s="30">
        <v>0</v>
      </c>
      <c r="BL31" s="30">
        <v>0</v>
      </c>
      <c r="BM31" s="30">
        <f t="shared" si="1"/>
        <v>0</v>
      </c>
      <c r="BN31" s="31"/>
    </row>
    <row r="32" spans="1:66" ht="16.5">
      <c r="A32" s="8" t="s">
        <v>55</v>
      </c>
      <c r="B32" s="42">
        <v>2136621</v>
      </c>
      <c r="C32" s="42">
        <v>0</v>
      </c>
      <c r="D32" s="42">
        <v>0</v>
      </c>
      <c r="E32" s="43">
        <v>422722</v>
      </c>
      <c r="F32" s="42">
        <v>0</v>
      </c>
      <c r="G32" s="44">
        <v>0</v>
      </c>
      <c r="H32" s="44">
        <v>0</v>
      </c>
      <c r="I32" s="44">
        <v>0</v>
      </c>
      <c r="J32" s="43">
        <v>0</v>
      </c>
      <c r="K32" s="8" t="s">
        <v>55</v>
      </c>
      <c r="L32" s="42">
        <v>0</v>
      </c>
      <c r="M32" s="42">
        <v>0</v>
      </c>
      <c r="N32" s="42">
        <v>0</v>
      </c>
      <c r="O32" s="43">
        <v>0</v>
      </c>
      <c r="P32" s="42">
        <v>0</v>
      </c>
      <c r="Q32" s="44">
        <v>0</v>
      </c>
      <c r="R32" s="44">
        <v>0</v>
      </c>
      <c r="S32" s="44">
        <v>0</v>
      </c>
      <c r="T32" s="43">
        <v>0</v>
      </c>
      <c r="U32" s="8" t="s">
        <v>55</v>
      </c>
      <c r="V32" s="42">
        <v>0</v>
      </c>
      <c r="W32" s="42">
        <v>0</v>
      </c>
      <c r="X32" s="42">
        <v>0</v>
      </c>
      <c r="Y32" s="43">
        <v>0</v>
      </c>
      <c r="Z32" s="42">
        <v>0</v>
      </c>
      <c r="AA32" s="44">
        <v>0</v>
      </c>
      <c r="AB32" s="44">
        <v>0</v>
      </c>
      <c r="AC32" s="44">
        <v>0</v>
      </c>
      <c r="AD32" s="43">
        <v>0</v>
      </c>
      <c r="AE32" s="8" t="s">
        <v>55</v>
      </c>
      <c r="AF32" s="42">
        <v>0</v>
      </c>
      <c r="AG32" s="42">
        <v>0</v>
      </c>
      <c r="AH32" s="42">
        <v>0</v>
      </c>
      <c r="AI32" s="43">
        <v>0</v>
      </c>
      <c r="AJ32" s="42">
        <v>0</v>
      </c>
      <c r="AK32" s="44">
        <v>0</v>
      </c>
      <c r="AL32" s="44">
        <v>0</v>
      </c>
      <c r="AM32" s="44">
        <v>0</v>
      </c>
      <c r="AN32" s="43">
        <v>0</v>
      </c>
      <c r="AO32" s="21" t="s">
        <v>55</v>
      </c>
      <c r="AP32" s="30">
        <v>0</v>
      </c>
      <c r="AQ32" s="30">
        <v>0</v>
      </c>
      <c r="AR32" s="30">
        <v>0</v>
      </c>
      <c r="AS32" s="31">
        <v>1240000</v>
      </c>
      <c r="AT32" s="32">
        <v>0</v>
      </c>
      <c r="AU32" s="30">
        <v>0</v>
      </c>
      <c r="AV32" s="30">
        <v>0</v>
      </c>
      <c r="AW32" s="30">
        <v>0</v>
      </c>
      <c r="AX32" s="31">
        <v>0</v>
      </c>
      <c r="AY32" s="21" t="s">
        <v>55</v>
      </c>
      <c r="AZ32" s="30">
        <v>0</v>
      </c>
      <c r="BA32" s="30">
        <v>0</v>
      </c>
      <c r="BB32" s="31">
        <v>0</v>
      </c>
      <c r="BC32" s="32">
        <v>0</v>
      </c>
      <c r="BD32" s="30">
        <v>0</v>
      </c>
      <c r="BE32" s="31">
        <v>0</v>
      </c>
      <c r="BF32" s="21" t="s">
        <v>55</v>
      </c>
      <c r="BG32" s="30">
        <v>0</v>
      </c>
      <c r="BH32" s="31">
        <v>0</v>
      </c>
      <c r="BI32" s="32">
        <v>3799343</v>
      </c>
      <c r="BJ32" s="30"/>
      <c r="BK32" s="30">
        <v>2493062</v>
      </c>
      <c r="BL32" s="30">
        <v>0</v>
      </c>
      <c r="BM32" s="30">
        <f t="shared" si="1"/>
        <v>1306281</v>
      </c>
      <c r="BN32" s="31">
        <f t="shared" si="2"/>
        <v>52.396651186372424</v>
      </c>
    </row>
    <row r="33" spans="1:66" ht="16.5">
      <c r="A33" s="8" t="s">
        <v>56</v>
      </c>
      <c r="B33" s="42">
        <v>0</v>
      </c>
      <c r="C33" s="42">
        <v>0</v>
      </c>
      <c r="D33" s="42">
        <v>0</v>
      </c>
      <c r="E33" s="43">
        <v>0</v>
      </c>
      <c r="F33" s="42">
        <v>0</v>
      </c>
      <c r="G33" s="44">
        <v>0</v>
      </c>
      <c r="H33" s="44">
        <v>0</v>
      </c>
      <c r="I33" s="44">
        <v>0</v>
      </c>
      <c r="J33" s="43">
        <v>0</v>
      </c>
      <c r="K33" s="8" t="s">
        <v>56</v>
      </c>
      <c r="L33" s="42">
        <v>0</v>
      </c>
      <c r="M33" s="42">
        <v>0</v>
      </c>
      <c r="N33" s="42">
        <v>0</v>
      </c>
      <c r="O33" s="43">
        <v>0</v>
      </c>
      <c r="P33" s="42">
        <v>0</v>
      </c>
      <c r="Q33" s="44">
        <v>0</v>
      </c>
      <c r="R33" s="44">
        <v>0</v>
      </c>
      <c r="S33" s="44">
        <v>0</v>
      </c>
      <c r="T33" s="43">
        <v>0</v>
      </c>
      <c r="U33" s="8" t="s">
        <v>56</v>
      </c>
      <c r="V33" s="42">
        <v>0</v>
      </c>
      <c r="W33" s="42">
        <v>0</v>
      </c>
      <c r="X33" s="42">
        <v>0</v>
      </c>
      <c r="Y33" s="43">
        <v>0</v>
      </c>
      <c r="Z33" s="42">
        <v>0</v>
      </c>
      <c r="AA33" s="44">
        <v>0</v>
      </c>
      <c r="AB33" s="44">
        <v>0</v>
      </c>
      <c r="AC33" s="44">
        <v>0</v>
      </c>
      <c r="AD33" s="43">
        <v>0</v>
      </c>
      <c r="AE33" s="8" t="s">
        <v>56</v>
      </c>
      <c r="AF33" s="42">
        <v>0</v>
      </c>
      <c r="AG33" s="42">
        <v>0</v>
      </c>
      <c r="AH33" s="42">
        <v>0</v>
      </c>
      <c r="AI33" s="43">
        <v>0</v>
      </c>
      <c r="AJ33" s="42">
        <v>0</v>
      </c>
      <c r="AK33" s="44">
        <v>0</v>
      </c>
      <c r="AL33" s="44">
        <v>0</v>
      </c>
      <c r="AM33" s="44">
        <v>0</v>
      </c>
      <c r="AN33" s="43">
        <v>0</v>
      </c>
      <c r="AO33" s="21" t="s">
        <v>56</v>
      </c>
      <c r="AP33" s="30">
        <v>0</v>
      </c>
      <c r="AQ33" s="30">
        <v>0</v>
      </c>
      <c r="AR33" s="30">
        <v>0</v>
      </c>
      <c r="AS33" s="31">
        <v>0</v>
      </c>
      <c r="AT33" s="32">
        <v>0</v>
      </c>
      <c r="AU33" s="30">
        <v>0</v>
      </c>
      <c r="AV33" s="30">
        <v>0</v>
      </c>
      <c r="AW33" s="30">
        <v>0</v>
      </c>
      <c r="AX33" s="31">
        <v>0</v>
      </c>
      <c r="AY33" s="21" t="s">
        <v>56</v>
      </c>
      <c r="AZ33" s="30">
        <v>0</v>
      </c>
      <c r="BA33" s="30">
        <v>0</v>
      </c>
      <c r="BB33" s="31">
        <v>0</v>
      </c>
      <c r="BC33" s="32">
        <v>0</v>
      </c>
      <c r="BD33" s="30">
        <v>0</v>
      </c>
      <c r="BE33" s="31">
        <v>0</v>
      </c>
      <c r="BF33" s="21" t="s">
        <v>56</v>
      </c>
      <c r="BG33" s="30">
        <v>0</v>
      </c>
      <c r="BH33" s="31">
        <v>0</v>
      </c>
      <c r="BI33" s="32">
        <v>0</v>
      </c>
      <c r="BJ33" s="30">
        <f t="shared" si="0"/>
        <v>0</v>
      </c>
      <c r="BK33" s="30">
        <v>0</v>
      </c>
      <c r="BL33" s="30">
        <v>0</v>
      </c>
      <c r="BM33" s="30">
        <f t="shared" si="1"/>
        <v>0</v>
      </c>
      <c r="BN33" s="31"/>
    </row>
    <row r="34" spans="1:66" s="10" customFormat="1" ht="16.5">
      <c r="A34" s="11" t="s">
        <v>57</v>
      </c>
      <c r="B34" s="39">
        <v>142522751</v>
      </c>
      <c r="C34" s="39">
        <v>23272668</v>
      </c>
      <c r="D34" s="39">
        <v>35762448</v>
      </c>
      <c r="E34" s="40">
        <v>44554696</v>
      </c>
      <c r="F34" s="39">
        <v>56261434</v>
      </c>
      <c r="G34" s="41">
        <v>86482792</v>
      </c>
      <c r="H34" s="41">
        <v>31616875</v>
      </c>
      <c r="I34" s="41">
        <v>13857909</v>
      </c>
      <c r="J34" s="40">
        <v>25159023</v>
      </c>
      <c r="K34" s="11" t="s">
        <v>57</v>
      </c>
      <c r="L34" s="39">
        <v>13028462</v>
      </c>
      <c r="M34" s="39">
        <v>44479224</v>
      </c>
      <c r="N34" s="39">
        <v>13124606</v>
      </c>
      <c r="O34" s="40">
        <v>12601300</v>
      </c>
      <c r="P34" s="39">
        <v>19994951</v>
      </c>
      <c r="Q34" s="41">
        <v>31572771</v>
      </c>
      <c r="R34" s="41">
        <v>5951307</v>
      </c>
      <c r="S34" s="41">
        <v>2479440</v>
      </c>
      <c r="T34" s="40">
        <v>13798624</v>
      </c>
      <c r="U34" s="11" t="s">
        <v>57</v>
      </c>
      <c r="V34" s="39">
        <v>14769950</v>
      </c>
      <c r="W34" s="39">
        <v>4925493</v>
      </c>
      <c r="X34" s="39">
        <v>8059964</v>
      </c>
      <c r="Y34" s="40">
        <v>37728742</v>
      </c>
      <c r="Z34" s="39">
        <v>43030691</v>
      </c>
      <c r="AA34" s="41">
        <v>9987312</v>
      </c>
      <c r="AB34" s="41">
        <v>11293072</v>
      </c>
      <c r="AC34" s="41">
        <v>6810225</v>
      </c>
      <c r="AD34" s="40">
        <v>12613338</v>
      </c>
      <c r="AE34" s="11" t="s">
        <v>57</v>
      </c>
      <c r="AF34" s="39">
        <v>12294102</v>
      </c>
      <c r="AG34" s="39">
        <v>11272474</v>
      </c>
      <c r="AH34" s="39">
        <v>41333871</v>
      </c>
      <c r="AI34" s="40">
        <v>6877821</v>
      </c>
      <c r="AJ34" s="39">
        <v>23466110</v>
      </c>
      <c r="AK34" s="41">
        <v>33507907</v>
      </c>
      <c r="AL34" s="41">
        <v>21749624</v>
      </c>
      <c r="AM34" s="41">
        <v>68431654</v>
      </c>
      <c r="AN34" s="40">
        <v>21220201</v>
      </c>
      <c r="AO34" s="20" t="s">
        <v>57</v>
      </c>
      <c r="AP34" s="27">
        <v>9296726</v>
      </c>
      <c r="AQ34" s="27">
        <v>32601669</v>
      </c>
      <c r="AR34" s="27">
        <v>9182109</v>
      </c>
      <c r="AS34" s="28">
        <v>16094694</v>
      </c>
      <c r="AT34" s="29">
        <v>4175647</v>
      </c>
      <c r="AU34" s="27">
        <v>16094446</v>
      </c>
      <c r="AV34" s="27">
        <v>6816343</v>
      </c>
      <c r="AW34" s="27">
        <v>14348504</v>
      </c>
      <c r="AX34" s="28">
        <v>5983394</v>
      </c>
      <c r="AY34" s="20" t="s">
        <v>57</v>
      </c>
      <c r="AZ34" s="27">
        <v>6964962</v>
      </c>
      <c r="BA34" s="27">
        <v>16788522</v>
      </c>
      <c r="BB34" s="28">
        <v>16423419</v>
      </c>
      <c r="BC34" s="29">
        <v>9342210</v>
      </c>
      <c r="BD34" s="27">
        <v>2220840</v>
      </c>
      <c r="BE34" s="28">
        <v>3046295</v>
      </c>
      <c r="BF34" s="20" t="s">
        <v>57</v>
      </c>
      <c r="BG34" s="27">
        <v>3396126</v>
      </c>
      <c r="BH34" s="28">
        <v>5898796</v>
      </c>
      <c r="BI34" s="29">
        <v>1184568534</v>
      </c>
      <c r="BJ34" s="27">
        <f t="shared" si="0"/>
        <v>0.22290534088463781</v>
      </c>
      <c r="BK34" s="27">
        <v>1170931482</v>
      </c>
      <c r="BL34" s="27">
        <v>0.23</v>
      </c>
      <c r="BM34" s="27">
        <f t="shared" si="1"/>
        <v>13637052</v>
      </c>
      <c r="BN34" s="28">
        <f t="shared" si="2"/>
        <v>1.164632791041483</v>
      </c>
    </row>
    <row r="35" spans="1:66" ht="16.5">
      <c r="A35" s="8" t="s">
        <v>58</v>
      </c>
      <c r="B35" s="42">
        <v>142522751</v>
      </c>
      <c r="C35" s="42">
        <v>23272668</v>
      </c>
      <c r="D35" s="42">
        <v>35762448</v>
      </c>
      <c r="E35" s="43">
        <v>44554696</v>
      </c>
      <c r="F35" s="42">
        <v>56261434</v>
      </c>
      <c r="G35" s="44">
        <v>86482792</v>
      </c>
      <c r="H35" s="44">
        <v>31616875</v>
      </c>
      <c r="I35" s="44">
        <v>13857909</v>
      </c>
      <c r="J35" s="43">
        <v>25159023</v>
      </c>
      <c r="K35" s="8" t="s">
        <v>58</v>
      </c>
      <c r="L35" s="42">
        <v>13028462</v>
      </c>
      <c r="M35" s="42">
        <v>44479224</v>
      </c>
      <c r="N35" s="42">
        <v>13124606</v>
      </c>
      <c r="O35" s="43">
        <v>12601300</v>
      </c>
      <c r="P35" s="42">
        <v>19994951</v>
      </c>
      <c r="Q35" s="44">
        <v>31572771</v>
      </c>
      <c r="R35" s="44">
        <v>5951307</v>
      </c>
      <c r="S35" s="44">
        <v>2479440</v>
      </c>
      <c r="T35" s="43">
        <v>13798624</v>
      </c>
      <c r="U35" s="8" t="s">
        <v>58</v>
      </c>
      <c r="V35" s="42">
        <v>14769950</v>
      </c>
      <c r="W35" s="42">
        <v>4925493</v>
      </c>
      <c r="X35" s="42">
        <v>8059964</v>
      </c>
      <c r="Y35" s="43">
        <v>37728742</v>
      </c>
      <c r="Z35" s="42">
        <v>43030691</v>
      </c>
      <c r="AA35" s="44">
        <v>9987312</v>
      </c>
      <c r="AB35" s="44">
        <v>11293072</v>
      </c>
      <c r="AC35" s="44">
        <v>6810225</v>
      </c>
      <c r="AD35" s="43">
        <v>12613338</v>
      </c>
      <c r="AE35" s="8" t="s">
        <v>58</v>
      </c>
      <c r="AF35" s="42">
        <v>12294102</v>
      </c>
      <c r="AG35" s="42">
        <v>11272474</v>
      </c>
      <c r="AH35" s="42">
        <v>41333871</v>
      </c>
      <c r="AI35" s="43">
        <v>6877821</v>
      </c>
      <c r="AJ35" s="42">
        <v>23466110</v>
      </c>
      <c r="AK35" s="44">
        <v>33507907</v>
      </c>
      <c r="AL35" s="44">
        <v>21749624</v>
      </c>
      <c r="AM35" s="44">
        <v>68431654</v>
      </c>
      <c r="AN35" s="43">
        <v>21220201</v>
      </c>
      <c r="AO35" s="21" t="s">
        <v>58</v>
      </c>
      <c r="AP35" s="30">
        <v>9296726</v>
      </c>
      <c r="AQ35" s="30">
        <v>32601669</v>
      </c>
      <c r="AR35" s="30">
        <v>9182109</v>
      </c>
      <c r="AS35" s="31">
        <v>16094694</v>
      </c>
      <c r="AT35" s="32">
        <v>4175647</v>
      </c>
      <c r="AU35" s="30">
        <v>16094446</v>
      </c>
      <c r="AV35" s="30">
        <v>6816343</v>
      </c>
      <c r="AW35" s="30">
        <v>14348504</v>
      </c>
      <c r="AX35" s="31">
        <v>5983394</v>
      </c>
      <c r="AY35" s="21" t="s">
        <v>58</v>
      </c>
      <c r="AZ35" s="30">
        <v>6964962</v>
      </c>
      <c r="BA35" s="30">
        <v>16788522</v>
      </c>
      <c r="BB35" s="31">
        <v>16423419</v>
      </c>
      <c r="BC35" s="32">
        <v>9342210</v>
      </c>
      <c r="BD35" s="30">
        <v>2220840</v>
      </c>
      <c r="BE35" s="31">
        <v>3046295</v>
      </c>
      <c r="BF35" s="21" t="s">
        <v>58</v>
      </c>
      <c r="BG35" s="30">
        <v>3396126</v>
      </c>
      <c r="BH35" s="31">
        <v>5898796</v>
      </c>
      <c r="BI35" s="32">
        <v>1184568534</v>
      </c>
      <c r="BJ35" s="30">
        <f t="shared" si="0"/>
        <v>0.22290534088463781</v>
      </c>
      <c r="BK35" s="30">
        <v>1170931482</v>
      </c>
      <c r="BL35" s="30">
        <v>0.23</v>
      </c>
      <c r="BM35" s="30">
        <f t="shared" si="1"/>
        <v>13637052</v>
      </c>
      <c r="BN35" s="31">
        <f t="shared" si="2"/>
        <v>1.164632791041483</v>
      </c>
    </row>
    <row r="36" spans="1:66" s="10" customFormat="1" ht="16.5">
      <c r="A36" s="11" t="s">
        <v>59</v>
      </c>
      <c r="B36" s="39">
        <v>843068406</v>
      </c>
      <c r="C36" s="39">
        <v>337494916</v>
      </c>
      <c r="D36" s="39">
        <v>404978872</v>
      </c>
      <c r="E36" s="40">
        <v>2324884</v>
      </c>
      <c r="F36" s="39">
        <v>454813395</v>
      </c>
      <c r="G36" s="41">
        <v>57872120</v>
      </c>
      <c r="H36" s="41">
        <v>168479589</v>
      </c>
      <c r="I36" s="41">
        <v>144993559</v>
      </c>
      <c r="J36" s="40">
        <v>0</v>
      </c>
      <c r="K36" s="11" t="s">
        <v>59</v>
      </c>
      <c r="L36" s="39">
        <v>69923726</v>
      </c>
      <c r="M36" s="39">
        <v>48273548</v>
      </c>
      <c r="N36" s="39">
        <v>83607627</v>
      </c>
      <c r="O36" s="40">
        <v>0</v>
      </c>
      <c r="P36" s="39">
        <v>13457966</v>
      </c>
      <c r="Q36" s="41">
        <v>5583156</v>
      </c>
      <c r="R36" s="41">
        <v>0</v>
      </c>
      <c r="S36" s="41">
        <v>0</v>
      </c>
      <c r="T36" s="40">
        <v>26108604</v>
      </c>
      <c r="U36" s="11" t="s">
        <v>59</v>
      </c>
      <c r="V36" s="39">
        <v>12163888</v>
      </c>
      <c r="W36" s="39">
        <v>0</v>
      </c>
      <c r="X36" s="39">
        <v>0</v>
      </c>
      <c r="Y36" s="40">
        <v>140927603</v>
      </c>
      <c r="Z36" s="39">
        <v>130324114</v>
      </c>
      <c r="AA36" s="41">
        <v>61551824</v>
      </c>
      <c r="AB36" s="41">
        <v>15729827</v>
      </c>
      <c r="AC36" s="41">
        <v>24007387</v>
      </c>
      <c r="AD36" s="40">
        <v>14015801</v>
      </c>
      <c r="AE36" s="11" t="s">
        <v>59</v>
      </c>
      <c r="AF36" s="39">
        <v>18987727</v>
      </c>
      <c r="AG36" s="39">
        <v>30131045</v>
      </c>
      <c r="AH36" s="39">
        <v>62299868</v>
      </c>
      <c r="AI36" s="40">
        <v>15902956</v>
      </c>
      <c r="AJ36" s="39">
        <v>14596315</v>
      </c>
      <c r="AK36" s="41">
        <v>22817260</v>
      </c>
      <c r="AL36" s="41">
        <v>28985098</v>
      </c>
      <c r="AM36" s="41">
        <v>25747329</v>
      </c>
      <c r="AN36" s="40">
        <v>27135062</v>
      </c>
      <c r="AO36" s="20" t="s">
        <v>59</v>
      </c>
      <c r="AP36" s="27">
        <v>10364289</v>
      </c>
      <c r="AQ36" s="27">
        <v>36411782</v>
      </c>
      <c r="AR36" s="27">
        <v>0</v>
      </c>
      <c r="AS36" s="28">
        <v>235218715</v>
      </c>
      <c r="AT36" s="29">
        <v>1526336</v>
      </c>
      <c r="AU36" s="27">
        <v>7613324</v>
      </c>
      <c r="AV36" s="27">
        <v>27436096</v>
      </c>
      <c r="AW36" s="27">
        <v>30847016</v>
      </c>
      <c r="AX36" s="28">
        <v>19019172</v>
      </c>
      <c r="AY36" s="20" t="s">
        <v>59</v>
      </c>
      <c r="AZ36" s="27">
        <v>74842259</v>
      </c>
      <c r="BA36" s="27">
        <v>0</v>
      </c>
      <c r="BB36" s="28">
        <v>77112549</v>
      </c>
      <c r="BC36" s="29">
        <v>0</v>
      </c>
      <c r="BD36" s="27">
        <v>32210825</v>
      </c>
      <c r="BE36" s="28">
        <v>57655869</v>
      </c>
      <c r="BF36" s="20" t="s">
        <v>59</v>
      </c>
      <c r="BG36" s="27">
        <v>15703485</v>
      </c>
      <c r="BH36" s="28">
        <v>2101559</v>
      </c>
      <c r="BI36" s="29">
        <v>3934366748</v>
      </c>
      <c r="BJ36" s="27">
        <f t="shared" si="0"/>
        <v>0.7403466629041187</v>
      </c>
      <c r="BK36" s="27">
        <v>3927690294</v>
      </c>
      <c r="BL36" s="27">
        <v>0.76</v>
      </c>
      <c r="BM36" s="27">
        <f t="shared" si="1"/>
        <v>6676454</v>
      </c>
      <c r="BN36" s="28">
        <f t="shared" si="2"/>
        <v>0.16998422737655902</v>
      </c>
    </row>
    <row r="37" spans="1:66" ht="16.5">
      <c r="A37" s="8" t="s">
        <v>60</v>
      </c>
      <c r="B37" s="42">
        <v>843068406</v>
      </c>
      <c r="C37" s="42">
        <v>337494916</v>
      </c>
      <c r="D37" s="42">
        <v>404978872</v>
      </c>
      <c r="E37" s="43">
        <v>2324884</v>
      </c>
      <c r="F37" s="42">
        <v>454813395</v>
      </c>
      <c r="G37" s="44">
        <v>57872120</v>
      </c>
      <c r="H37" s="44">
        <v>168479589</v>
      </c>
      <c r="I37" s="44">
        <v>144993559</v>
      </c>
      <c r="J37" s="43">
        <v>0</v>
      </c>
      <c r="K37" s="8" t="s">
        <v>60</v>
      </c>
      <c r="L37" s="42">
        <v>69923726</v>
      </c>
      <c r="M37" s="42">
        <v>48273548</v>
      </c>
      <c r="N37" s="42">
        <v>83607627</v>
      </c>
      <c r="O37" s="43">
        <v>0</v>
      </c>
      <c r="P37" s="42">
        <v>13457966</v>
      </c>
      <c r="Q37" s="44">
        <v>5583156</v>
      </c>
      <c r="R37" s="44">
        <v>0</v>
      </c>
      <c r="S37" s="44">
        <v>0</v>
      </c>
      <c r="T37" s="43">
        <v>26108604</v>
      </c>
      <c r="U37" s="8" t="s">
        <v>60</v>
      </c>
      <c r="V37" s="42">
        <v>12163888</v>
      </c>
      <c r="W37" s="42">
        <v>0</v>
      </c>
      <c r="X37" s="42">
        <v>0</v>
      </c>
      <c r="Y37" s="43">
        <v>140927603</v>
      </c>
      <c r="Z37" s="42">
        <v>130324114</v>
      </c>
      <c r="AA37" s="44">
        <v>61551824</v>
      </c>
      <c r="AB37" s="44">
        <v>15729827</v>
      </c>
      <c r="AC37" s="44">
        <v>24007387</v>
      </c>
      <c r="AD37" s="43">
        <v>14015801</v>
      </c>
      <c r="AE37" s="8" t="s">
        <v>60</v>
      </c>
      <c r="AF37" s="42">
        <v>18987727</v>
      </c>
      <c r="AG37" s="42">
        <v>30131045</v>
      </c>
      <c r="AH37" s="42">
        <v>62299868</v>
      </c>
      <c r="AI37" s="43">
        <v>15902956</v>
      </c>
      <c r="AJ37" s="42">
        <v>14596315</v>
      </c>
      <c r="AK37" s="44">
        <v>22817260</v>
      </c>
      <c r="AL37" s="44">
        <v>28985098</v>
      </c>
      <c r="AM37" s="44">
        <v>25747329</v>
      </c>
      <c r="AN37" s="43">
        <v>27135062</v>
      </c>
      <c r="AO37" s="21" t="s">
        <v>60</v>
      </c>
      <c r="AP37" s="30">
        <v>10364289</v>
      </c>
      <c r="AQ37" s="30">
        <v>36411782</v>
      </c>
      <c r="AR37" s="30">
        <v>0</v>
      </c>
      <c r="AS37" s="31">
        <v>235218715</v>
      </c>
      <c r="AT37" s="32">
        <v>1526336</v>
      </c>
      <c r="AU37" s="30">
        <v>7613324</v>
      </c>
      <c r="AV37" s="30">
        <v>27436096</v>
      </c>
      <c r="AW37" s="30">
        <v>30847016</v>
      </c>
      <c r="AX37" s="31">
        <v>19019172</v>
      </c>
      <c r="AY37" s="21" t="s">
        <v>60</v>
      </c>
      <c r="AZ37" s="30">
        <v>74842259</v>
      </c>
      <c r="BA37" s="30">
        <v>0</v>
      </c>
      <c r="BB37" s="31">
        <v>77112549</v>
      </c>
      <c r="BC37" s="32">
        <v>0</v>
      </c>
      <c r="BD37" s="30">
        <v>32210825</v>
      </c>
      <c r="BE37" s="31">
        <v>57655869</v>
      </c>
      <c r="BF37" s="21" t="s">
        <v>60</v>
      </c>
      <c r="BG37" s="30">
        <v>15703485</v>
      </c>
      <c r="BH37" s="31">
        <v>2101559</v>
      </c>
      <c r="BI37" s="32">
        <v>3934366748</v>
      </c>
      <c r="BJ37" s="30">
        <f t="shared" si="0"/>
        <v>0.7403466629041187</v>
      </c>
      <c r="BK37" s="30">
        <v>3927690294</v>
      </c>
      <c r="BL37" s="30">
        <v>0.76</v>
      </c>
      <c r="BM37" s="30">
        <f t="shared" si="1"/>
        <v>6676454</v>
      </c>
      <c r="BN37" s="31">
        <f t="shared" si="2"/>
        <v>0.16998422737655902</v>
      </c>
    </row>
    <row r="38" spans="1:66" s="10" customFormat="1" ht="16.5">
      <c r="A38" s="11" t="s">
        <v>61</v>
      </c>
      <c r="B38" s="39">
        <v>85419446900</v>
      </c>
      <c r="C38" s="39">
        <v>15699838156</v>
      </c>
      <c r="D38" s="39">
        <v>6528279675</v>
      </c>
      <c r="E38" s="40">
        <v>12153975436</v>
      </c>
      <c r="F38" s="39">
        <v>12262355687</v>
      </c>
      <c r="G38" s="41">
        <v>8824652262</v>
      </c>
      <c r="H38" s="41">
        <v>3789165061</v>
      </c>
      <c r="I38" s="41">
        <v>3949107066</v>
      </c>
      <c r="J38" s="40">
        <v>6074697589</v>
      </c>
      <c r="K38" s="11" t="s">
        <v>61</v>
      </c>
      <c r="L38" s="39">
        <v>3018355307</v>
      </c>
      <c r="M38" s="39">
        <v>5929180426</v>
      </c>
      <c r="N38" s="39">
        <v>5170967572</v>
      </c>
      <c r="O38" s="40">
        <v>1607732264</v>
      </c>
      <c r="P38" s="39">
        <v>9422724618</v>
      </c>
      <c r="Q38" s="41">
        <v>3488118768</v>
      </c>
      <c r="R38" s="41">
        <v>2977395302</v>
      </c>
      <c r="S38" s="41">
        <v>1087830154</v>
      </c>
      <c r="T38" s="40">
        <v>1847613194</v>
      </c>
      <c r="U38" s="11" t="s">
        <v>61</v>
      </c>
      <c r="V38" s="39">
        <v>560641600</v>
      </c>
      <c r="W38" s="39">
        <v>2415795406</v>
      </c>
      <c r="X38" s="39">
        <v>28575423</v>
      </c>
      <c r="Y38" s="40">
        <v>18579195024</v>
      </c>
      <c r="Z38" s="39">
        <v>2736161808</v>
      </c>
      <c r="AA38" s="41">
        <v>3282349896</v>
      </c>
      <c r="AB38" s="41">
        <v>7256564311</v>
      </c>
      <c r="AC38" s="41">
        <v>1505533789</v>
      </c>
      <c r="AD38" s="40">
        <v>1887674137</v>
      </c>
      <c r="AE38" s="11" t="s">
        <v>61</v>
      </c>
      <c r="AF38" s="39">
        <v>2202820650</v>
      </c>
      <c r="AG38" s="39">
        <v>3823804777</v>
      </c>
      <c r="AH38" s="39">
        <v>1315995476</v>
      </c>
      <c r="AI38" s="40">
        <v>930756803</v>
      </c>
      <c r="AJ38" s="39">
        <v>761895785</v>
      </c>
      <c r="AK38" s="41">
        <v>5100561838</v>
      </c>
      <c r="AL38" s="41">
        <v>8519688438</v>
      </c>
      <c r="AM38" s="41">
        <v>2701315694</v>
      </c>
      <c r="AN38" s="40">
        <v>1332724149</v>
      </c>
      <c r="AO38" s="20" t="s">
        <v>61</v>
      </c>
      <c r="AP38" s="27">
        <v>4353398911</v>
      </c>
      <c r="AQ38" s="27">
        <v>2181958286</v>
      </c>
      <c r="AR38" s="27">
        <v>1894273806</v>
      </c>
      <c r="AS38" s="28">
        <v>2717966606</v>
      </c>
      <c r="AT38" s="29">
        <v>1034307906</v>
      </c>
      <c r="AU38" s="27">
        <v>655565708</v>
      </c>
      <c r="AV38" s="27">
        <v>5661410414</v>
      </c>
      <c r="AW38" s="27">
        <v>1462114885</v>
      </c>
      <c r="AX38" s="28">
        <v>1494056761</v>
      </c>
      <c r="AY38" s="20" t="s">
        <v>61</v>
      </c>
      <c r="AZ38" s="27">
        <v>472822462</v>
      </c>
      <c r="BA38" s="27">
        <v>267294727</v>
      </c>
      <c r="BB38" s="28">
        <v>1335259013</v>
      </c>
      <c r="BC38" s="29">
        <v>1141560672</v>
      </c>
      <c r="BD38" s="27">
        <v>2534027004</v>
      </c>
      <c r="BE38" s="28">
        <v>280997740</v>
      </c>
      <c r="BF38" s="20" t="s">
        <v>61</v>
      </c>
      <c r="BG38" s="27">
        <v>418314791</v>
      </c>
      <c r="BH38" s="28">
        <v>319916935</v>
      </c>
      <c r="BI38" s="29">
        <v>282418737068</v>
      </c>
      <c r="BJ38" s="27">
        <f t="shared" si="0"/>
        <v>53.14394486385322</v>
      </c>
      <c r="BK38" s="27">
        <v>283149696524</v>
      </c>
      <c r="BL38" s="27">
        <v>54.62</v>
      </c>
      <c r="BM38" s="27">
        <f t="shared" si="1"/>
        <v>-730959456</v>
      </c>
      <c r="BN38" s="28">
        <f t="shared" si="2"/>
        <v>0.25815300703952665</v>
      </c>
    </row>
    <row r="39" spans="1:66" ht="16.5">
      <c r="A39" s="8" t="s">
        <v>62</v>
      </c>
      <c r="B39" s="42">
        <v>0</v>
      </c>
      <c r="C39" s="42">
        <v>0</v>
      </c>
      <c r="D39" s="42">
        <v>0</v>
      </c>
      <c r="E39" s="43">
        <v>0</v>
      </c>
      <c r="F39" s="42">
        <v>0</v>
      </c>
      <c r="G39" s="44">
        <v>0</v>
      </c>
      <c r="H39" s="44">
        <v>0</v>
      </c>
      <c r="I39" s="44">
        <v>0</v>
      </c>
      <c r="J39" s="43">
        <v>0</v>
      </c>
      <c r="K39" s="8" t="s">
        <v>62</v>
      </c>
      <c r="L39" s="42">
        <v>0</v>
      </c>
      <c r="M39" s="42">
        <v>0</v>
      </c>
      <c r="N39" s="42">
        <v>0</v>
      </c>
      <c r="O39" s="43">
        <v>0</v>
      </c>
      <c r="P39" s="42">
        <v>0</v>
      </c>
      <c r="Q39" s="44">
        <v>0</v>
      </c>
      <c r="R39" s="44">
        <v>0</v>
      </c>
      <c r="S39" s="44">
        <v>0</v>
      </c>
      <c r="T39" s="43">
        <v>0</v>
      </c>
      <c r="U39" s="8" t="s">
        <v>62</v>
      </c>
      <c r="V39" s="42">
        <v>0</v>
      </c>
      <c r="W39" s="42">
        <v>0</v>
      </c>
      <c r="X39" s="42">
        <v>0</v>
      </c>
      <c r="Y39" s="43">
        <v>0</v>
      </c>
      <c r="Z39" s="42">
        <v>0</v>
      </c>
      <c r="AA39" s="44">
        <v>0</v>
      </c>
      <c r="AB39" s="44">
        <v>0</v>
      </c>
      <c r="AC39" s="44">
        <v>0</v>
      </c>
      <c r="AD39" s="43">
        <v>0</v>
      </c>
      <c r="AE39" s="8" t="s">
        <v>62</v>
      </c>
      <c r="AF39" s="42">
        <v>0</v>
      </c>
      <c r="AG39" s="42">
        <v>0</v>
      </c>
      <c r="AH39" s="42">
        <v>0</v>
      </c>
      <c r="AI39" s="43">
        <v>0</v>
      </c>
      <c r="AJ39" s="42">
        <v>0</v>
      </c>
      <c r="AK39" s="44">
        <v>0</v>
      </c>
      <c r="AL39" s="44">
        <v>0</v>
      </c>
      <c r="AM39" s="44">
        <v>0</v>
      </c>
      <c r="AN39" s="43">
        <v>0</v>
      </c>
      <c r="AO39" s="21" t="s">
        <v>62</v>
      </c>
      <c r="AP39" s="30">
        <v>0</v>
      </c>
      <c r="AQ39" s="30">
        <v>0</v>
      </c>
      <c r="AR39" s="30">
        <v>0</v>
      </c>
      <c r="AS39" s="31">
        <v>0</v>
      </c>
      <c r="AT39" s="32">
        <v>0</v>
      </c>
      <c r="AU39" s="30">
        <v>0</v>
      </c>
      <c r="AV39" s="30">
        <v>0</v>
      </c>
      <c r="AW39" s="30">
        <v>0</v>
      </c>
      <c r="AX39" s="31">
        <v>0</v>
      </c>
      <c r="AY39" s="21" t="s">
        <v>62</v>
      </c>
      <c r="AZ39" s="30">
        <v>0</v>
      </c>
      <c r="BA39" s="30">
        <v>0</v>
      </c>
      <c r="BB39" s="31">
        <v>0</v>
      </c>
      <c r="BC39" s="32">
        <v>0</v>
      </c>
      <c r="BD39" s="30">
        <v>0</v>
      </c>
      <c r="BE39" s="31">
        <v>0</v>
      </c>
      <c r="BF39" s="21" t="s">
        <v>62</v>
      </c>
      <c r="BG39" s="30">
        <v>0</v>
      </c>
      <c r="BH39" s="31">
        <v>0</v>
      </c>
      <c r="BI39" s="32">
        <v>0</v>
      </c>
      <c r="BJ39" s="30">
        <f t="shared" si="0"/>
        <v>0</v>
      </c>
      <c r="BK39" s="30">
        <v>0</v>
      </c>
      <c r="BL39" s="30">
        <v>0</v>
      </c>
      <c r="BM39" s="30">
        <f t="shared" si="1"/>
        <v>0</v>
      </c>
      <c r="BN39" s="31"/>
    </row>
    <row r="40" spans="1:66" ht="16.5">
      <c r="A40" s="8" t="s">
        <v>63</v>
      </c>
      <c r="B40" s="42">
        <v>85419446900</v>
      </c>
      <c r="C40" s="42">
        <v>15699838156</v>
      </c>
      <c r="D40" s="42">
        <v>6528279675</v>
      </c>
      <c r="E40" s="43">
        <v>12153975436</v>
      </c>
      <c r="F40" s="42">
        <v>12262355687</v>
      </c>
      <c r="G40" s="44">
        <v>8824652262</v>
      </c>
      <c r="H40" s="44">
        <v>3789165061</v>
      </c>
      <c r="I40" s="44">
        <v>3949107066</v>
      </c>
      <c r="J40" s="43">
        <v>6074697589</v>
      </c>
      <c r="K40" s="8" t="s">
        <v>63</v>
      </c>
      <c r="L40" s="42">
        <v>3018355307</v>
      </c>
      <c r="M40" s="42">
        <v>5929180426</v>
      </c>
      <c r="N40" s="42">
        <v>5170967572</v>
      </c>
      <c r="O40" s="43">
        <v>1607732264</v>
      </c>
      <c r="P40" s="42">
        <v>9422724618</v>
      </c>
      <c r="Q40" s="44">
        <v>3488118768</v>
      </c>
      <c r="R40" s="44">
        <v>2977395302</v>
      </c>
      <c r="S40" s="44">
        <v>1087830154</v>
      </c>
      <c r="T40" s="43">
        <v>1847613194</v>
      </c>
      <c r="U40" s="8" t="s">
        <v>63</v>
      </c>
      <c r="V40" s="42">
        <v>560641600</v>
      </c>
      <c r="W40" s="42">
        <v>2415795406</v>
      </c>
      <c r="X40" s="42">
        <v>28575423</v>
      </c>
      <c r="Y40" s="43">
        <v>18579195024</v>
      </c>
      <c r="Z40" s="42">
        <v>2736161808</v>
      </c>
      <c r="AA40" s="44">
        <v>3282349896</v>
      </c>
      <c r="AB40" s="44">
        <v>7256564311</v>
      </c>
      <c r="AC40" s="44">
        <v>1505533789</v>
      </c>
      <c r="AD40" s="43">
        <v>1887674137</v>
      </c>
      <c r="AE40" s="8" t="s">
        <v>63</v>
      </c>
      <c r="AF40" s="42">
        <v>2202820650</v>
      </c>
      <c r="AG40" s="42">
        <v>3823804777</v>
      </c>
      <c r="AH40" s="42">
        <v>1315995476</v>
      </c>
      <c r="AI40" s="43">
        <v>930756803</v>
      </c>
      <c r="AJ40" s="42">
        <v>761895785</v>
      </c>
      <c r="AK40" s="44">
        <v>5100561838</v>
      </c>
      <c r="AL40" s="44">
        <v>8519688438</v>
      </c>
      <c r="AM40" s="44">
        <v>2701315694</v>
      </c>
      <c r="AN40" s="43">
        <v>1332724149</v>
      </c>
      <c r="AO40" s="21" t="s">
        <v>63</v>
      </c>
      <c r="AP40" s="30">
        <v>4353398911</v>
      </c>
      <c r="AQ40" s="30">
        <v>2181958286</v>
      </c>
      <c r="AR40" s="30">
        <v>1894273806</v>
      </c>
      <c r="AS40" s="31">
        <v>2717966606</v>
      </c>
      <c r="AT40" s="32">
        <v>1034307906</v>
      </c>
      <c r="AU40" s="30">
        <v>655565708</v>
      </c>
      <c r="AV40" s="30">
        <v>5661410414</v>
      </c>
      <c r="AW40" s="30">
        <v>1462114885</v>
      </c>
      <c r="AX40" s="31">
        <v>1494056761</v>
      </c>
      <c r="AY40" s="21" t="s">
        <v>63</v>
      </c>
      <c r="AZ40" s="30">
        <v>472822462</v>
      </c>
      <c r="BA40" s="30">
        <v>267294727</v>
      </c>
      <c r="BB40" s="31">
        <v>1335259013</v>
      </c>
      <c r="BC40" s="32">
        <v>1141560672</v>
      </c>
      <c r="BD40" s="30">
        <v>2534027004</v>
      </c>
      <c r="BE40" s="31">
        <v>280997740</v>
      </c>
      <c r="BF40" s="21" t="s">
        <v>63</v>
      </c>
      <c r="BG40" s="30">
        <v>418314791</v>
      </c>
      <c r="BH40" s="31">
        <v>319916935</v>
      </c>
      <c r="BI40" s="32">
        <v>282418737068</v>
      </c>
      <c r="BJ40" s="30">
        <f t="shared" si="0"/>
        <v>53.14394486385322</v>
      </c>
      <c r="BK40" s="30">
        <v>283133462866</v>
      </c>
      <c r="BL40" s="30">
        <v>54.62</v>
      </c>
      <c r="BM40" s="30">
        <f t="shared" si="1"/>
        <v>-714725798</v>
      </c>
      <c r="BN40" s="31">
        <f t="shared" si="2"/>
        <v>0.2524342374671064</v>
      </c>
    </row>
    <row r="41" spans="1:66" ht="16.5">
      <c r="A41" s="8" t="s">
        <v>64</v>
      </c>
      <c r="B41" s="42">
        <v>0</v>
      </c>
      <c r="C41" s="42">
        <v>0</v>
      </c>
      <c r="D41" s="42">
        <v>0</v>
      </c>
      <c r="E41" s="43">
        <v>0</v>
      </c>
      <c r="F41" s="42">
        <v>0</v>
      </c>
      <c r="G41" s="44">
        <v>0</v>
      </c>
      <c r="H41" s="44">
        <v>0</v>
      </c>
      <c r="I41" s="44">
        <v>0</v>
      </c>
      <c r="J41" s="43">
        <v>0</v>
      </c>
      <c r="K41" s="8" t="s">
        <v>64</v>
      </c>
      <c r="L41" s="42">
        <v>0</v>
      </c>
      <c r="M41" s="42">
        <v>0</v>
      </c>
      <c r="N41" s="42">
        <v>0</v>
      </c>
      <c r="O41" s="43">
        <v>0</v>
      </c>
      <c r="P41" s="42">
        <v>0</v>
      </c>
      <c r="Q41" s="44">
        <v>0</v>
      </c>
      <c r="R41" s="44">
        <v>0</v>
      </c>
      <c r="S41" s="44">
        <v>0</v>
      </c>
      <c r="T41" s="43">
        <v>0</v>
      </c>
      <c r="U41" s="8" t="s">
        <v>64</v>
      </c>
      <c r="V41" s="42">
        <v>0</v>
      </c>
      <c r="W41" s="42">
        <v>0</v>
      </c>
      <c r="X41" s="42">
        <v>0</v>
      </c>
      <c r="Y41" s="43">
        <v>0</v>
      </c>
      <c r="Z41" s="42">
        <v>0</v>
      </c>
      <c r="AA41" s="44">
        <v>0</v>
      </c>
      <c r="AB41" s="44">
        <v>0</v>
      </c>
      <c r="AC41" s="44">
        <v>0</v>
      </c>
      <c r="AD41" s="43">
        <v>0</v>
      </c>
      <c r="AE41" s="8" t="s">
        <v>64</v>
      </c>
      <c r="AF41" s="42">
        <v>0</v>
      </c>
      <c r="AG41" s="42">
        <v>0</v>
      </c>
      <c r="AH41" s="42">
        <v>0</v>
      </c>
      <c r="AI41" s="43">
        <v>0</v>
      </c>
      <c r="AJ41" s="42">
        <v>0</v>
      </c>
      <c r="AK41" s="44">
        <v>0</v>
      </c>
      <c r="AL41" s="44">
        <v>0</v>
      </c>
      <c r="AM41" s="44">
        <v>0</v>
      </c>
      <c r="AN41" s="43">
        <v>0</v>
      </c>
      <c r="AO41" s="21" t="s">
        <v>64</v>
      </c>
      <c r="AP41" s="30">
        <v>0</v>
      </c>
      <c r="AQ41" s="30">
        <v>0</v>
      </c>
      <c r="AR41" s="30">
        <v>0</v>
      </c>
      <c r="AS41" s="31">
        <v>0</v>
      </c>
      <c r="AT41" s="32">
        <v>0</v>
      </c>
      <c r="AU41" s="30">
        <v>0</v>
      </c>
      <c r="AV41" s="30">
        <v>0</v>
      </c>
      <c r="AW41" s="30">
        <v>0</v>
      </c>
      <c r="AX41" s="31">
        <v>0</v>
      </c>
      <c r="AY41" s="21" t="s">
        <v>64</v>
      </c>
      <c r="AZ41" s="30">
        <v>0</v>
      </c>
      <c r="BA41" s="30">
        <v>0</v>
      </c>
      <c r="BB41" s="31">
        <v>0</v>
      </c>
      <c r="BC41" s="32">
        <v>0</v>
      </c>
      <c r="BD41" s="30">
        <v>0</v>
      </c>
      <c r="BE41" s="31">
        <v>0</v>
      </c>
      <c r="BF41" s="21" t="s">
        <v>64</v>
      </c>
      <c r="BG41" s="30">
        <v>0</v>
      </c>
      <c r="BH41" s="31">
        <v>0</v>
      </c>
      <c r="BI41" s="32">
        <v>0</v>
      </c>
      <c r="BJ41" s="30">
        <f t="shared" si="0"/>
        <v>0</v>
      </c>
      <c r="BK41" s="30">
        <v>16233658</v>
      </c>
      <c r="BL41" s="30">
        <v>0</v>
      </c>
      <c r="BM41" s="30">
        <f t="shared" si="1"/>
        <v>-16233658</v>
      </c>
      <c r="BN41" s="31">
        <f t="shared" si="2"/>
        <v>100</v>
      </c>
    </row>
    <row r="42" spans="1:66" ht="16.5">
      <c r="A42" s="8" t="s">
        <v>65</v>
      </c>
      <c r="B42" s="42">
        <v>0</v>
      </c>
      <c r="C42" s="42">
        <v>0</v>
      </c>
      <c r="D42" s="42">
        <v>0</v>
      </c>
      <c r="E42" s="43">
        <v>0</v>
      </c>
      <c r="F42" s="42">
        <v>0</v>
      </c>
      <c r="G42" s="44">
        <v>0</v>
      </c>
      <c r="H42" s="44">
        <v>0</v>
      </c>
      <c r="I42" s="44">
        <v>0</v>
      </c>
      <c r="J42" s="43">
        <v>0</v>
      </c>
      <c r="K42" s="8" t="s">
        <v>65</v>
      </c>
      <c r="L42" s="42">
        <v>0</v>
      </c>
      <c r="M42" s="42">
        <v>0</v>
      </c>
      <c r="N42" s="42">
        <v>0</v>
      </c>
      <c r="O42" s="43">
        <v>0</v>
      </c>
      <c r="P42" s="42">
        <v>0</v>
      </c>
      <c r="Q42" s="44">
        <v>0</v>
      </c>
      <c r="R42" s="44">
        <v>0</v>
      </c>
      <c r="S42" s="44">
        <v>0</v>
      </c>
      <c r="T42" s="43">
        <v>0</v>
      </c>
      <c r="U42" s="8" t="s">
        <v>65</v>
      </c>
      <c r="V42" s="42">
        <v>0</v>
      </c>
      <c r="W42" s="42">
        <v>0</v>
      </c>
      <c r="X42" s="42">
        <v>0</v>
      </c>
      <c r="Y42" s="43">
        <v>0</v>
      </c>
      <c r="Z42" s="42">
        <v>0</v>
      </c>
      <c r="AA42" s="44">
        <v>0</v>
      </c>
      <c r="AB42" s="44">
        <v>0</v>
      </c>
      <c r="AC42" s="44">
        <v>0</v>
      </c>
      <c r="AD42" s="43">
        <v>0</v>
      </c>
      <c r="AE42" s="8" t="s">
        <v>65</v>
      </c>
      <c r="AF42" s="42">
        <v>0</v>
      </c>
      <c r="AG42" s="42">
        <v>0</v>
      </c>
      <c r="AH42" s="42">
        <v>0</v>
      </c>
      <c r="AI42" s="43">
        <v>0</v>
      </c>
      <c r="AJ42" s="42">
        <v>0</v>
      </c>
      <c r="AK42" s="44">
        <v>0</v>
      </c>
      <c r="AL42" s="44">
        <v>0</v>
      </c>
      <c r="AM42" s="44">
        <v>0</v>
      </c>
      <c r="AN42" s="43">
        <v>0</v>
      </c>
      <c r="AO42" s="21" t="s">
        <v>65</v>
      </c>
      <c r="AP42" s="30">
        <v>0</v>
      </c>
      <c r="AQ42" s="30">
        <v>0</v>
      </c>
      <c r="AR42" s="30">
        <v>0</v>
      </c>
      <c r="AS42" s="31">
        <v>0</v>
      </c>
      <c r="AT42" s="32">
        <v>0</v>
      </c>
      <c r="AU42" s="30">
        <v>0</v>
      </c>
      <c r="AV42" s="30">
        <v>0</v>
      </c>
      <c r="AW42" s="30">
        <v>0</v>
      </c>
      <c r="AX42" s="31">
        <v>0</v>
      </c>
      <c r="AY42" s="21" t="s">
        <v>65</v>
      </c>
      <c r="AZ42" s="30">
        <v>0</v>
      </c>
      <c r="BA42" s="30">
        <v>0</v>
      </c>
      <c r="BB42" s="31">
        <v>0</v>
      </c>
      <c r="BC42" s="32">
        <v>0</v>
      </c>
      <c r="BD42" s="30">
        <v>0</v>
      </c>
      <c r="BE42" s="31">
        <v>0</v>
      </c>
      <c r="BF42" s="21" t="s">
        <v>65</v>
      </c>
      <c r="BG42" s="30">
        <v>0</v>
      </c>
      <c r="BH42" s="31">
        <v>0</v>
      </c>
      <c r="BI42" s="32">
        <v>0</v>
      </c>
      <c r="BJ42" s="30">
        <f t="shared" si="0"/>
        <v>0</v>
      </c>
      <c r="BK42" s="30">
        <v>0</v>
      </c>
      <c r="BL42" s="30">
        <v>0</v>
      </c>
      <c r="BM42" s="30">
        <f t="shared" si="1"/>
        <v>0</v>
      </c>
      <c r="BN42" s="31"/>
    </row>
    <row r="43" spans="1:66" s="10" customFormat="1" ht="16.5">
      <c r="A43" s="9" t="s">
        <v>95</v>
      </c>
      <c r="B43" s="38">
        <f>B7+B14+B20+B30+B34+B36+B38</f>
        <v>124504228940.73</v>
      </c>
      <c r="C43" s="38">
        <f aca="true" t="shared" si="3" ref="C43:J43">C7+C14+C20+C30+C34+C36+C38</f>
        <v>23761327636</v>
      </c>
      <c r="D43" s="38">
        <f t="shared" si="3"/>
        <v>18705234542</v>
      </c>
      <c r="E43" s="37">
        <f t="shared" si="3"/>
        <v>20705641331</v>
      </c>
      <c r="F43" s="38">
        <f t="shared" si="3"/>
        <v>30865636949.08</v>
      </c>
      <c r="G43" s="36">
        <f t="shared" si="3"/>
        <v>19970028118</v>
      </c>
      <c r="H43" s="36">
        <f t="shared" si="3"/>
        <v>12334298482</v>
      </c>
      <c r="I43" s="36">
        <f t="shared" si="3"/>
        <v>10049844873</v>
      </c>
      <c r="J43" s="37">
        <f t="shared" si="3"/>
        <v>12834605530</v>
      </c>
      <c r="K43" s="9" t="s">
        <v>95</v>
      </c>
      <c r="L43" s="38">
        <f>L7+L14+L20+L30+L34+L36+L38</f>
        <v>7323035715</v>
      </c>
      <c r="M43" s="38">
        <f aca="true" t="shared" si="4" ref="M43:T43">M7+M14+M20+M30+M34+M36+M38</f>
        <v>10109694325</v>
      </c>
      <c r="N43" s="38">
        <f t="shared" si="4"/>
        <v>13351613472</v>
      </c>
      <c r="O43" s="37">
        <f t="shared" si="4"/>
        <v>4837474473</v>
      </c>
      <c r="P43" s="38">
        <f t="shared" si="4"/>
        <v>13803499589.8</v>
      </c>
      <c r="Q43" s="36">
        <f t="shared" si="4"/>
        <v>8572312804</v>
      </c>
      <c r="R43" s="36">
        <f t="shared" si="4"/>
        <v>6733292994</v>
      </c>
      <c r="S43" s="36">
        <f t="shared" si="4"/>
        <v>4082838491</v>
      </c>
      <c r="T43" s="37">
        <f t="shared" si="4"/>
        <v>5830769028</v>
      </c>
      <c r="U43" s="9" t="s">
        <v>95</v>
      </c>
      <c r="V43" s="38">
        <f>V7+V14+V20+V30+V34+V36+V38</f>
        <v>3713471688</v>
      </c>
      <c r="W43" s="38">
        <f aca="true" t="shared" si="5" ref="W43:AD43">W7+W14+W20+W30+W34+W36+W38</f>
        <v>4719942839</v>
      </c>
      <c r="X43" s="38">
        <f t="shared" si="5"/>
        <v>1666659673</v>
      </c>
      <c r="Y43" s="37">
        <f t="shared" si="5"/>
        <v>25342216225</v>
      </c>
      <c r="Z43" s="38">
        <f t="shared" si="5"/>
        <v>5849705664</v>
      </c>
      <c r="AA43" s="36">
        <f t="shared" si="5"/>
        <v>6437772136</v>
      </c>
      <c r="AB43" s="36">
        <f t="shared" si="5"/>
        <v>9707426275</v>
      </c>
      <c r="AC43" s="36">
        <f t="shared" si="5"/>
        <v>3403670350</v>
      </c>
      <c r="AD43" s="37">
        <f t="shared" si="5"/>
        <v>4131828185.24</v>
      </c>
      <c r="AE43" s="9" t="s">
        <v>95</v>
      </c>
      <c r="AF43" s="38">
        <f>AF7+AF14+AF20+AF30+AF34+AF36+AF38</f>
        <v>4048213983</v>
      </c>
      <c r="AG43" s="38">
        <f aca="true" t="shared" si="6" ref="AG43:AN43">AG7+AG14+AG20+AG30+AG34+AG36+AG38</f>
        <v>5369645176</v>
      </c>
      <c r="AH43" s="38">
        <f t="shared" si="6"/>
        <v>3733893438</v>
      </c>
      <c r="AI43" s="37">
        <f t="shared" si="6"/>
        <v>2766521068</v>
      </c>
      <c r="AJ43" s="38">
        <f t="shared" si="6"/>
        <v>2068986186</v>
      </c>
      <c r="AK43" s="36">
        <f t="shared" si="6"/>
        <v>9562098971</v>
      </c>
      <c r="AL43" s="36">
        <f t="shared" si="6"/>
        <v>14153132822</v>
      </c>
      <c r="AM43" s="36">
        <f t="shared" si="6"/>
        <v>6650860760</v>
      </c>
      <c r="AN43" s="37">
        <f t="shared" si="6"/>
        <v>4399872705</v>
      </c>
      <c r="AO43" s="9" t="s">
        <v>95</v>
      </c>
      <c r="AP43" s="36">
        <f>AP7+AP14+AP20+AP30+AP34+AP36+AP38</f>
        <v>7908078333</v>
      </c>
      <c r="AQ43" s="36">
        <f aca="true" t="shared" si="7" ref="AQ43:BK43">AQ7+AQ14+AQ20+AQ30+AQ34+AQ36+AQ38</f>
        <v>6396277698</v>
      </c>
      <c r="AR43" s="36">
        <f t="shared" si="7"/>
        <v>4688131022</v>
      </c>
      <c r="AS43" s="37">
        <f t="shared" si="7"/>
        <v>6738783021</v>
      </c>
      <c r="AT43" s="38">
        <f t="shared" si="7"/>
        <v>3060141022</v>
      </c>
      <c r="AU43" s="36">
        <f t="shared" si="7"/>
        <v>4384130464</v>
      </c>
      <c r="AV43" s="36">
        <f t="shared" si="7"/>
        <v>7266317901</v>
      </c>
      <c r="AW43" s="36">
        <f t="shared" si="7"/>
        <v>3685988368</v>
      </c>
      <c r="AX43" s="37">
        <f t="shared" si="7"/>
        <v>3244703669</v>
      </c>
      <c r="AY43" s="9" t="s">
        <v>95</v>
      </c>
      <c r="AZ43" s="36">
        <f>AZ7+AZ14+AZ20+AZ30+AZ34+AZ36+AZ38</f>
        <v>2308309834</v>
      </c>
      <c r="BA43" s="36">
        <f>BA7+BA14+BA20+BA30+BA34+BA36+BA38</f>
        <v>2817226764</v>
      </c>
      <c r="BB43" s="37">
        <f t="shared" si="7"/>
        <v>4202522262</v>
      </c>
      <c r="BC43" s="38">
        <f t="shared" si="7"/>
        <v>2367919103</v>
      </c>
      <c r="BD43" s="36">
        <f t="shared" si="7"/>
        <v>3591806149</v>
      </c>
      <c r="BE43" s="37">
        <f t="shared" si="7"/>
        <v>671243082</v>
      </c>
      <c r="BF43" s="9" t="s">
        <v>95</v>
      </c>
      <c r="BG43" s="36">
        <f t="shared" si="7"/>
        <v>1084791254</v>
      </c>
      <c r="BH43" s="37">
        <f t="shared" si="7"/>
        <v>904564922</v>
      </c>
      <c r="BI43" s="38">
        <f t="shared" si="7"/>
        <v>531422230305.85</v>
      </c>
      <c r="BJ43" s="36">
        <f>BI43/BI43*100</f>
        <v>100</v>
      </c>
      <c r="BK43" s="36">
        <f t="shared" si="7"/>
        <v>518382822055.85</v>
      </c>
      <c r="BL43" s="36">
        <f>BK43/BK43*100</f>
        <v>100</v>
      </c>
      <c r="BM43" s="36">
        <f t="shared" si="1"/>
        <v>13039408250</v>
      </c>
      <c r="BN43" s="37">
        <f t="shared" si="2"/>
        <v>2.5154013009704146</v>
      </c>
    </row>
    <row r="44" spans="1:66" s="19" customFormat="1" ht="42" customHeight="1">
      <c r="A44" s="53" t="s">
        <v>97</v>
      </c>
      <c r="B44" s="54"/>
      <c r="C44" s="54"/>
      <c r="D44" s="54"/>
      <c r="E44" s="54"/>
      <c r="F44" s="4"/>
      <c r="G44" s="4"/>
      <c r="H44" s="4"/>
      <c r="I44" s="4"/>
      <c r="J44" s="4"/>
      <c r="K44" s="6"/>
      <c r="L44" s="4"/>
      <c r="M44" s="4"/>
      <c r="N44" s="4"/>
      <c r="O44" s="4"/>
      <c r="P44" s="4"/>
      <c r="Q44" s="4"/>
      <c r="R44" s="4"/>
      <c r="S44" s="4"/>
      <c r="T44" s="4"/>
      <c r="U44" s="6"/>
      <c r="V44" s="4"/>
      <c r="W44" s="4"/>
      <c r="X44" s="4"/>
      <c r="Y44" s="4"/>
      <c r="Z44" s="4"/>
      <c r="AA44" s="4"/>
      <c r="AB44" s="4"/>
      <c r="AC44" s="4"/>
      <c r="AD44" s="4"/>
      <c r="AE44" s="6"/>
      <c r="AF44" s="4"/>
      <c r="AG44" s="4"/>
      <c r="AH44" s="4"/>
      <c r="AI44" s="4"/>
      <c r="AJ44" s="4"/>
      <c r="AK44" s="4"/>
      <c r="AL44" s="4"/>
      <c r="AM44" s="4"/>
      <c r="AN44" s="4"/>
      <c r="AO44" s="6"/>
      <c r="AP44" s="4"/>
      <c r="AQ44" s="4"/>
      <c r="AR44" s="4"/>
      <c r="AS44" s="4"/>
      <c r="AT44" s="6"/>
      <c r="AU44" s="4"/>
      <c r="AV44" s="4"/>
      <c r="AW44" s="4"/>
      <c r="AX44" s="4"/>
      <c r="AY44" s="6"/>
      <c r="AZ44" s="4"/>
      <c r="BA44" s="4"/>
      <c r="BB44" s="4"/>
      <c r="BC44" s="4"/>
      <c r="BD44" s="4"/>
      <c r="BE44" s="4"/>
      <c r="BF44" s="6"/>
      <c r="BG44" s="4"/>
      <c r="BH44" s="4"/>
      <c r="BI44" s="4"/>
      <c r="BJ44" s="4"/>
      <c r="BK44" s="4"/>
      <c r="BL44" s="4"/>
      <c r="BM44" s="4"/>
      <c r="BN44" s="4"/>
    </row>
    <row r="45" spans="1:66" s="19" customFormat="1" ht="16.5">
      <c r="A45" s="6"/>
      <c r="B45" s="6"/>
      <c r="C45" s="6"/>
      <c r="D45" s="6"/>
      <c r="E45" s="6"/>
      <c r="F45" s="4"/>
      <c r="G45" s="4"/>
      <c r="H45" s="4"/>
      <c r="I45" s="4"/>
      <c r="J45" s="4"/>
      <c r="K45" s="6"/>
      <c r="L45" s="4"/>
      <c r="M45" s="4"/>
      <c r="N45" s="4"/>
      <c r="O45" s="4"/>
      <c r="P45" s="4"/>
      <c r="Q45" s="4"/>
      <c r="R45" s="4"/>
      <c r="S45" s="4"/>
      <c r="T45" s="4"/>
      <c r="U45" s="6"/>
      <c r="V45" s="4"/>
      <c r="W45" s="4"/>
      <c r="X45" s="4"/>
      <c r="Y45" s="4"/>
      <c r="Z45" s="4"/>
      <c r="AA45" s="4"/>
      <c r="AB45" s="4"/>
      <c r="AC45" s="4"/>
      <c r="AD45" s="4"/>
      <c r="AE45" s="6"/>
      <c r="AF45" s="4"/>
      <c r="AG45" s="4"/>
      <c r="AH45" s="4"/>
      <c r="AI45" s="4"/>
      <c r="AJ45" s="4"/>
      <c r="AK45" s="4"/>
      <c r="AL45" s="4"/>
      <c r="AM45" s="4"/>
      <c r="AN45" s="4"/>
      <c r="AO45" s="6"/>
      <c r="AP45" s="4"/>
      <c r="AQ45" s="4"/>
      <c r="AR45" s="4"/>
      <c r="AS45" s="4"/>
      <c r="AT45" s="6"/>
      <c r="AU45" s="4"/>
      <c r="AV45" s="4"/>
      <c r="AW45" s="4"/>
      <c r="AX45" s="4"/>
      <c r="AY45" s="6"/>
      <c r="AZ45" s="4"/>
      <c r="BA45" s="4"/>
      <c r="BB45" s="4"/>
      <c r="BC45" s="4"/>
      <c r="BD45" s="4"/>
      <c r="BE45" s="4"/>
      <c r="BF45" s="6"/>
      <c r="BG45" s="4"/>
      <c r="BH45" s="4"/>
      <c r="BI45" s="4"/>
      <c r="BJ45" s="4"/>
      <c r="BK45" s="4"/>
      <c r="BL45" s="4"/>
      <c r="BM45" s="4"/>
      <c r="BN45" s="4"/>
    </row>
    <row r="46" spans="1:66" s="19" customFormat="1" ht="16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2"/>
      <c r="L46" s="3"/>
      <c r="M46" s="3"/>
      <c r="N46" s="3"/>
      <c r="O46" s="3"/>
      <c r="P46" s="3"/>
      <c r="Q46" s="3"/>
      <c r="R46" s="3"/>
      <c r="S46" s="3"/>
      <c r="T46" s="3"/>
      <c r="U46" s="2"/>
      <c r="V46" s="3"/>
      <c r="W46" s="3"/>
      <c r="X46" s="3"/>
      <c r="Y46" s="3"/>
      <c r="Z46" s="3"/>
      <c r="AA46" s="3"/>
      <c r="AB46" s="3"/>
      <c r="AC46" s="3"/>
      <c r="AD46" s="3"/>
      <c r="AE46" s="2"/>
      <c r="AF46" s="3"/>
      <c r="AG46" s="3"/>
      <c r="AH46" s="3"/>
      <c r="AI46" s="3"/>
      <c r="AJ46" s="3"/>
      <c r="AK46" s="3"/>
      <c r="AL46" s="3"/>
      <c r="AM46" s="3"/>
      <c r="AN46" s="3"/>
      <c r="AO46" s="2"/>
      <c r="AP46" s="3"/>
      <c r="AQ46" s="3"/>
      <c r="AR46" s="3"/>
      <c r="AS46" s="3"/>
      <c r="AT46" s="3"/>
      <c r="AU46" s="3"/>
      <c r="AV46" s="3"/>
      <c r="AW46" s="3"/>
      <c r="AX46" s="3"/>
      <c r="AY46" s="2"/>
      <c r="AZ46" s="3"/>
      <c r="BA46" s="3"/>
      <c r="BB46" s="3"/>
      <c r="BC46" s="3"/>
      <c r="BD46" s="3"/>
      <c r="BE46" s="3"/>
      <c r="BF46" s="2"/>
      <c r="BG46" s="3"/>
      <c r="BH46" s="3"/>
      <c r="BI46" s="3"/>
      <c r="BJ46" s="3"/>
      <c r="BK46" s="3"/>
      <c r="BL46" s="3"/>
      <c r="BM46" s="3"/>
      <c r="BN46" s="3"/>
    </row>
  </sheetData>
  <mergeCells count="74">
    <mergeCell ref="BO1:BR1"/>
    <mergeCell ref="BI4:BJ4"/>
    <mergeCell ref="BG4:BG5"/>
    <mergeCell ref="BB4:BB5"/>
    <mergeCell ref="BC4:BC5"/>
    <mergeCell ref="BH4:BH5"/>
    <mergeCell ref="BF4:BF5"/>
    <mergeCell ref="BM4:BN4"/>
    <mergeCell ref="BK4:BL4"/>
    <mergeCell ref="BE4:BE5"/>
    <mergeCell ref="AX4:AX5"/>
    <mergeCell ref="BA4:BA5"/>
    <mergeCell ref="AY4:AY5"/>
    <mergeCell ref="BD4:BD5"/>
    <mergeCell ref="AZ4:AZ5"/>
    <mergeCell ref="AV4:AV5"/>
    <mergeCell ref="AW4:AW5"/>
    <mergeCell ref="AO4:AO5"/>
    <mergeCell ref="AS4:AS5"/>
    <mergeCell ref="AP4:AP5"/>
    <mergeCell ref="AQ4:AQ5"/>
    <mergeCell ref="AR4:AR5"/>
    <mergeCell ref="AT4:AT5"/>
    <mergeCell ref="AU4:AU5"/>
    <mergeCell ref="AN4:AN5"/>
    <mergeCell ref="AG4:AG5"/>
    <mergeCell ref="AH4:AH5"/>
    <mergeCell ref="AI4:AI5"/>
    <mergeCell ref="AJ4:AJ5"/>
    <mergeCell ref="AK4:AK5"/>
    <mergeCell ref="AL4:AL5"/>
    <mergeCell ref="AF4:AF5"/>
    <mergeCell ref="AM4:AM5"/>
    <mergeCell ref="AE4:AE5"/>
    <mergeCell ref="AA4:AA5"/>
    <mergeCell ref="AB4:AB5"/>
    <mergeCell ref="AC4:AC5"/>
    <mergeCell ref="AD4:AD5"/>
    <mergeCell ref="Q4:Q5"/>
    <mergeCell ref="U4:U5"/>
    <mergeCell ref="R4:R5"/>
    <mergeCell ref="S4:S5"/>
    <mergeCell ref="E4:E5"/>
    <mergeCell ref="F4:F5"/>
    <mergeCell ref="O4:O5"/>
    <mergeCell ref="P4:P5"/>
    <mergeCell ref="K4:K5"/>
    <mergeCell ref="I4:I5"/>
    <mergeCell ref="J4:J5"/>
    <mergeCell ref="L4:L5"/>
    <mergeCell ref="G4:G5"/>
    <mergeCell ref="H4:H5"/>
    <mergeCell ref="A4:A5"/>
    <mergeCell ref="B4:B5"/>
    <mergeCell ref="C4:C5"/>
    <mergeCell ref="D4:D5"/>
    <mergeCell ref="C1:E1"/>
    <mergeCell ref="F1:H1"/>
    <mergeCell ref="M1:O1"/>
    <mergeCell ref="P1:R1"/>
    <mergeCell ref="W4:W5"/>
    <mergeCell ref="X4:X5"/>
    <mergeCell ref="Y4:Y5"/>
    <mergeCell ref="Z4:Z5"/>
    <mergeCell ref="AT1:AV1"/>
    <mergeCell ref="AJ1:AL1"/>
    <mergeCell ref="AG1:AI1"/>
    <mergeCell ref="A44:E44"/>
    <mergeCell ref="W1:Y1"/>
    <mergeCell ref="Z1:AB1"/>
    <mergeCell ref="M4:M5"/>
    <mergeCell ref="N4:N5"/>
    <mergeCell ref="T4:T5"/>
    <mergeCell ref="V4:V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Normal="7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27.625" style="2" bestFit="1" customWidth="1"/>
    <col min="2" max="5" width="16.75390625" style="3" customWidth="1"/>
    <col min="6" max="10" width="18.875" style="3" customWidth="1"/>
    <col min="11" max="11" width="27.625" style="2" bestFit="1" customWidth="1"/>
    <col min="12" max="15" width="16.875" style="3" customWidth="1"/>
    <col min="16" max="20" width="18.875" style="3" customWidth="1"/>
    <col min="21" max="21" width="27.625" style="2" bestFit="1" customWidth="1"/>
    <col min="22" max="24" width="16.625" style="3" customWidth="1"/>
    <col min="25" max="25" width="17.375" style="3" customWidth="1"/>
    <col min="26" max="30" width="19.00390625" style="3" customWidth="1"/>
    <col min="31" max="31" width="27.625" style="2" bestFit="1" customWidth="1"/>
    <col min="32" max="35" width="16.875" style="3" customWidth="1"/>
    <col min="36" max="40" width="18.875" style="3" customWidth="1"/>
    <col min="41" max="41" width="27.625" style="2" bestFit="1" customWidth="1"/>
    <col min="42" max="45" width="16.75390625" style="3" customWidth="1"/>
    <col min="46" max="50" width="18.625" style="3" customWidth="1"/>
    <col min="51" max="51" width="27.625" style="2" bestFit="1" customWidth="1"/>
    <col min="52" max="52" width="23.375" style="3" customWidth="1"/>
    <col min="53" max="54" width="21.50390625" style="3" customWidth="1"/>
    <col min="55" max="57" width="31.00390625" style="3" customWidth="1"/>
    <col min="58" max="58" width="27.625" style="2" bestFit="1" customWidth="1"/>
    <col min="59" max="60" width="32.50390625" style="3" customWidth="1"/>
    <col min="61" max="61" width="21.875" style="3" customWidth="1"/>
    <col min="62" max="62" width="8.75390625" style="3" customWidth="1"/>
    <col min="63" max="63" width="21.875" style="3" customWidth="1"/>
    <col min="64" max="64" width="8.75390625" style="3" customWidth="1"/>
    <col min="65" max="65" width="21.875" style="3" customWidth="1"/>
    <col min="66" max="66" width="11.50390625" style="3" customWidth="1"/>
    <col min="67" max="67" width="18.00390625" style="3" bestFit="1" customWidth="1"/>
    <col min="68" max="16384" width="9.00390625" style="3" bestFit="1" customWidth="1"/>
  </cols>
  <sheetData>
    <row r="1" spans="1:256" ht="27.75">
      <c r="A1" s="1" t="s">
        <v>0</v>
      </c>
      <c r="B1" s="1"/>
      <c r="C1" s="52" t="s">
        <v>1</v>
      </c>
      <c r="D1" s="52"/>
      <c r="E1" s="52"/>
      <c r="F1" s="51" t="s">
        <v>2</v>
      </c>
      <c r="G1" s="51"/>
      <c r="H1" s="51"/>
      <c r="I1" s="2"/>
      <c r="J1" s="1"/>
      <c r="K1" s="1"/>
      <c r="L1" s="1"/>
      <c r="M1" s="52" t="s">
        <v>1</v>
      </c>
      <c r="N1" s="52"/>
      <c r="O1" s="52"/>
      <c r="P1" s="51" t="s">
        <v>2</v>
      </c>
      <c r="Q1" s="51"/>
      <c r="R1" s="51"/>
      <c r="S1" s="2"/>
      <c r="U1" s="1"/>
      <c r="V1" s="1"/>
      <c r="W1" s="52" t="s">
        <v>1</v>
      </c>
      <c r="X1" s="52"/>
      <c r="Y1" s="52"/>
      <c r="Z1" s="51" t="s">
        <v>2</v>
      </c>
      <c r="AA1" s="51"/>
      <c r="AB1" s="51"/>
      <c r="AC1" s="2"/>
      <c r="AE1" s="1"/>
      <c r="AF1" s="1"/>
      <c r="AG1" s="52" t="s">
        <v>1</v>
      </c>
      <c r="AH1" s="52"/>
      <c r="AI1" s="52"/>
      <c r="AJ1" s="51" t="s">
        <v>2</v>
      </c>
      <c r="AK1" s="51"/>
      <c r="AL1" s="51"/>
      <c r="AM1" s="2"/>
      <c r="AO1" s="1"/>
      <c r="AP1" s="1"/>
      <c r="AR1" s="1"/>
      <c r="AS1" s="7" t="s">
        <v>1</v>
      </c>
      <c r="AT1" s="51" t="s">
        <v>2</v>
      </c>
      <c r="AU1" s="51"/>
      <c r="AV1" s="51"/>
      <c r="AW1" s="2"/>
      <c r="BB1" s="7" t="s">
        <v>1</v>
      </c>
      <c r="BC1" s="1" t="s">
        <v>2</v>
      </c>
      <c r="BD1" s="1"/>
      <c r="BE1" s="1"/>
      <c r="BF1" s="1"/>
      <c r="BH1" s="7" t="s">
        <v>1</v>
      </c>
      <c r="BI1" s="1" t="s">
        <v>2</v>
      </c>
      <c r="BJ1" s="1"/>
      <c r="BK1" s="1"/>
      <c r="BL1" s="1"/>
      <c r="BO1" s="51"/>
      <c r="BP1" s="51"/>
      <c r="BQ1" s="51"/>
      <c r="BR1" s="51"/>
      <c r="IV1"/>
    </row>
    <row r="2" spans="1:70" s="50" customFormat="1" ht="16.5">
      <c r="A2" s="47"/>
      <c r="B2" s="47"/>
      <c r="C2" s="47"/>
      <c r="D2" s="48"/>
      <c r="E2" s="15" t="s">
        <v>132</v>
      </c>
      <c r="F2" s="49" t="s">
        <v>133</v>
      </c>
      <c r="G2" s="47"/>
      <c r="H2" s="47"/>
      <c r="I2" s="47"/>
      <c r="J2" s="47"/>
      <c r="K2" s="47"/>
      <c r="L2" s="47"/>
      <c r="M2" s="47"/>
      <c r="N2" s="48"/>
      <c r="O2" s="15" t="s">
        <v>132</v>
      </c>
      <c r="P2" s="49" t="s">
        <v>133</v>
      </c>
      <c r="Q2" s="47"/>
      <c r="R2" s="47"/>
      <c r="S2" s="47"/>
      <c r="T2" s="48"/>
      <c r="U2" s="47"/>
      <c r="V2" s="47"/>
      <c r="W2" s="47"/>
      <c r="X2" s="48"/>
      <c r="Y2" s="15" t="s">
        <v>132</v>
      </c>
      <c r="Z2" s="49" t="s">
        <v>133</v>
      </c>
      <c r="AA2" s="47"/>
      <c r="AB2" s="47"/>
      <c r="AC2" s="47"/>
      <c r="AD2" s="48"/>
      <c r="AE2" s="47"/>
      <c r="AF2" s="47"/>
      <c r="AG2" s="47"/>
      <c r="AH2" s="48"/>
      <c r="AI2" s="15" t="s">
        <v>132</v>
      </c>
      <c r="AJ2" s="49" t="s">
        <v>133</v>
      </c>
      <c r="AK2" s="47"/>
      <c r="AL2" s="47"/>
      <c r="AM2" s="47"/>
      <c r="AN2" s="48"/>
      <c r="AO2" s="47"/>
      <c r="AP2" s="47"/>
      <c r="AQ2" s="47"/>
      <c r="AR2" s="48"/>
      <c r="AS2" s="15" t="s">
        <v>132</v>
      </c>
      <c r="AT2" s="49" t="s">
        <v>133</v>
      </c>
      <c r="AU2" s="47"/>
      <c r="AV2" s="47"/>
      <c r="AW2" s="47"/>
      <c r="AX2" s="48"/>
      <c r="AY2" s="47"/>
      <c r="AZ2" s="48"/>
      <c r="BA2" s="48"/>
      <c r="BB2" s="15" t="s">
        <v>132</v>
      </c>
      <c r="BC2" s="49" t="s">
        <v>133</v>
      </c>
      <c r="BD2" s="48"/>
      <c r="BE2" s="48"/>
      <c r="BF2" s="48"/>
      <c r="BH2" s="15" t="s">
        <v>132</v>
      </c>
      <c r="BI2" s="49" t="s">
        <v>133</v>
      </c>
      <c r="BJ2" s="48"/>
      <c r="BK2" s="48"/>
      <c r="BL2" s="48"/>
      <c r="BM2" s="48"/>
      <c r="BN2" s="48"/>
      <c r="BO2" s="49"/>
      <c r="BP2" s="48"/>
      <c r="BQ2" s="48"/>
      <c r="BR2" s="48"/>
    </row>
    <row r="3" spans="1:66" s="10" customFormat="1" ht="16.5">
      <c r="A3" s="17"/>
      <c r="B3" s="17"/>
      <c r="C3" s="17"/>
      <c r="D3" s="17"/>
      <c r="E3" s="18"/>
      <c r="F3" s="17"/>
      <c r="G3" s="17"/>
      <c r="H3" s="17"/>
      <c r="I3" s="18"/>
      <c r="J3" s="16" t="s">
        <v>3</v>
      </c>
      <c r="K3" s="17"/>
      <c r="L3" s="17"/>
      <c r="M3" s="17"/>
      <c r="N3" s="17"/>
      <c r="O3" s="18"/>
      <c r="P3" s="17"/>
      <c r="Q3" s="17"/>
      <c r="R3" s="17"/>
      <c r="S3" s="18"/>
      <c r="T3" s="16" t="s">
        <v>3</v>
      </c>
      <c r="U3" s="17"/>
      <c r="V3" s="17"/>
      <c r="W3" s="17"/>
      <c r="X3" s="17"/>
      <c r="Y3" s="18"/>
      <c r="Z3" s="17"/>
      <c r="AA3" s="17"/>
      <c r="AB3" s="17"/>
      <c r="AC3" s="18"/>
      <c r="AD3" s="16" t="s">
        <v>3</v>
      </c>
      <c r="AE3" s="17"/>
      <c r="AF3" s="17"/>
      <c r="AG3" s="17"/>
      <c r="AH3" s="17"/>
      <c r="AI3" s="18"/>
      <c r="AJ3" s="17"/>
      <c r="AK3" s="17"/>
      <c r="AL3" s="17"/>
      <c r="AM3" s="18"/>
      <c r="AN3" s="16" t="s">
        <v>3</v>
      </c>
      <c r="AO3" s="17"/>
      <c r="AP3" s="17"/>
      <c r="AQ3" s="17"/>
      <c r="AR3" s="17"/>
      <c r="AS3" s="18"/>
      <c r="AT3" s="17"/>
      <c r="AU3" s="17"/>
      <c r="AV3" s="17"/>
      <c r="AW3" s="18"/>
      <c r="AX3" s="16" t="s">
        <v>3</v>
      </c>
      <c r="AY3" s="17"/>
      <c r="AZ3" s="18"/>
      <c r="BA3" s="16"/>
      <c r="BB3" s="18"/>
      <c r="BC3" s="18"/>
      <c r="BD3" s="18"/>
      <c r="BE3" s="18"/>
      <c r="BF3" s="17"/>
      <c r="BG3" s="18"/>
      <c r="BH3" s="18"/>
      <c r="BI3" s="18"/>
      <c r="BJ3" s="17"/>
      <c r="BK3" s="17"/>
      <c r="BL3" s="17"/>
      <c r="BM3" s="18"/>
      <c r="BN3" s="16" t="s">
        <v>3</v>
      </c>
    </row>
    <row r="4" spans="1:66" s="26" customFormat="1" ht="35.25" customHeight="1">
      <c r="A4" s="65" t="s">
        <v>4</v>
      </c>
      <c r="B4" s="67" t="s">
        <v>5</v>
      </c>
      <c r="C4" s="67" t="s">
        <v>6</v>
      </c>
      <c r="D4" s="55" t="s">
        <v>7</v>
      </c>
      <c r="E4" s="57" t="s">
        <v>8</v>
      </c>
      <c r="F4" s="67" t="s">
        <v>9</v>
      </c>
      <c r="G4" s="55" t="s">
        <v>10</v>
      </c>
      <c r="H4" s="55" t="s">
        <v>11</v>
      </c>
      <c r="I4" s="55" t="s">
        <v>12</v>
      </c>
      <c r="J4" s="57" t="s">
        <v>13</v>
      </c>
      <c r="K4" s="65" t="s">
        <v>4</v>
      </c>
      <c r="L4" s="55" t="s">
        <v>14</v>
      </c>
      <c r="M4" s="55" t="s">
        <v>15</v>
      </c>
      <c r="N4" s="55" t="s">
        <v>16</v>
      </c>
      <c r="O4" s="57" t="s">
        <v>17</v>
      </c>
      <c r="P4" s="67" t="s">
        <v>18</v>
      </c>
      <c r="Q4" s="55" t="s">
        <v>19</v>
      </c>
      <c r="R4" s="55" t="s">
        <v>20</v>
      </c>
      <c r="S4" s="55" t="s">
        <v>21</v>
      </c>
      <c r="T4" s="57" t="s">
        <v>22</v>
      </c>
      <c r="U4" s="65" t="s">
        <v>4</v>
      </c>
      <c r="V4" s="55" t="s">
        <v>23</v>
      </c>
      <c r="W4" s="55" t="s">
        <v>24</v>
      </c>
      <c r="X4" s="59" t="s">
        <v>99</v>
      </c>
      <c r="Y4" s="61" t="s">
        <v>100</v>
      </c>
      <c r="Z4" s="63" t="s">
        <v>101</v>
      </c>
      <c r="AA4" s="59" t="s">
        <v>102</v>
      </c>
      <c r="AB4" s="59" t="s">
        <v>103</v>
      </c>
      <c r="AC4" s="59" t="s">
        <v>104</v>
      </c>
      <c r="AD4" s="61" t="s">
        <v>105</v>
      </c>
      <c r="AE4" s="65" t="s">
        <v>4</v>
      </c>
      <c r="AF4" s="59" t="s">
        <v>106</v>
      </c>
      <c r="AG4" s="59" t="s">
        <v>107</v>
      </c>
      <c r="AH4" s="59" t="s">
        <v>108</v>
      </c>
      <c r="AI4" s="61" t="s">
        <v>109</v>
      </c>
      <c r="AJ4" s="63" t="s">
        <v>110</v>
      </c>
      <c r="AK4" s="59" t="s">
        <v>111</v>
      </c>
      <c r="AL4" s="59" t="s">
        <v>112</v>
      </c>
      <c r="AM4" s="59" t="s">
        <v>113</v>
      </c>
      <c r="AN4" s="61" t="s">
        <v>114</v>
      </c>
      <c r="AO4" s="65" t="s">
        <v>4</v>
      </c>
      <c r="AP4" s="59" t="s">
        <v>115</v>
      </c>
      <c r="AQ4" s="59" t="s">
        <v>116</v>
      </c>
      <c r="AR4" s="59" t="s">
        <v>117</v>
      </c>
      <c r="AS4" s="61" t="s">
        <v>118</v>
      </c>
      <c r="AT4" s="63" t="s">
        <v>119</v>
      </c>
      <c r="AU4" s="59" t="s">
        <v>120</v>
      </c>
      <c r="AV4" s="59" t="s">
        <v>121</v>
      </c>
      <c r="AW4" s="59" t="s">
        <v>122</v>
      </c>
      <c r="AX4" s="61" t="s">
        <v>123</v>
      </c>
      <c r="AY4" s="65" t="s">
        <v>4</v>
      </c>
      <c r="AZ4" s="59" t="s">
        <v>124</v>
      </c>
      <c r="BA4" s="59" t="s">
        <v>125</v>
      </c>
      <c r="BB4" s="61" t="s">
        <v>126</v>
      </c>
      <c r="BC4" s="63" t="s">
        <v>127</v>
      </c>
      <c r="BD4" s="59" t="s">
        <v>128</v>
      </c>
      <c r="BE4" s="61" t="s">
        <v>129</v>
      </c>
      <c r="BF4" s="65" t="s">
        <v>4</v>
      </c>
      <c r="BG4" s="59" t="s">
        <v>130</v>
      </c>
      <c r="BH4" s="61" t="s">
        <v>131</v>
      </c>
      <c r="BI4" s="70" t="s">
        <v>25</v>
      </c>
      <c r="BJ4" s="71"/>
      <c r="BK4" s="71" t="s">
        <v>26</v>
      </c>
      <c r="BL4" s="71"/>
      <c r="BM4" s="72" t="s">
        <v>29</v>
      </c>
      <c r="BN4" s="73"/>
    </row>
    <row r="5" spans="1:66" s="26" customFormat="1" ht="27.75" customHeight="1">
      <c r="A5" s="66"/>
      <c r="B5" s="66"/>
      <c r="C5" s="66"/>
      <c r="D5" s="56"/>
      <c r="E5" s="58"/>
      <c r="F5" s="68"/>
      <c r="G5" s="69"/>
      <c r="H5" s="56"/>
      <c r="I5" s="56"/>
      <c r="J5" s="58"/>
      <c r="K5" s="66"/>
      <c r="L5" s="56"/>
      <c r="M5" s="56"/>
      <c r="N5" s="56"/>
      <c r="O5" s="58"/>
      <c r="P5" s="66"/>
      <c r="Q5" s="56"/>
      <c r="R5" s="56"/>
      <c r="S5" s="56"/>
      <c r="T5" s="58"/>
      <c r="U5" s="66"/>
      <c r="V5" s="56"/>
      <c r="W5" s="56"/>
      <c r="X5" s="60"/>
      <c r="Y5" s="62"/>
      <c r="Z5" s="64"/>
      <c r="AA5" s="60"/>
      <c r="AB5" s="60"/>
      <c r="AC5" s="60"/>
      <c r="AD5" s="62"/>
      <c r="AE5" s="66"/>
      <c r="AF5" s="60"/>
      <c r="AG5" s="60"/>
      <c r="AH5" s="60"/>
      <c r="AI5" s="62"/>
      <c r="AJ5" s="64"/>
      <c r="AK5" s="60"/>
      <c r="AL5" s="60"/>
      <c r="AM5" s="60"/>
      <c r="AN5" s="62"/>
      <c r="AO5" s="66"/>
      <c r="AP5" s="60"/>
      <c r="AQ5" s="60"/>
      <c r="AR5" s="60"/>
      <c r="AS5" s="62"/>
      <c r="AT5" s="64"/>
      <c r="AU5" s="60"/>
      <c r="AV5" s="60"/>
      <c r="AW5" s="60"/>
      <c r="AX5" s="62"/>
      <c r="AY5" s="66"/>
      <c r="AZ5" s="60"/>
      <c r="BA5" s="60"/>
      <c r="BB5" s="62"/>
      <c r="BC5" s="64"/>
      <c r="BD5" s="60"/>
      <c r="BE5" s="62"/>
      <c r="BF5" s="66"/>
      <c r="BG5" s="60"/>
      <c r="BH5" s="62"/>
      <c r="BI5" s="23" t="s">
        <v>27</v>
      </c>
      <c r="BJ5" s="14" t="s">
        <v>28</v>
      </c>
      <c r="BK5" s="14" t="s">
        <v>27</v>
      </c>
      <c r="BL5" s="14" t="s">
        <v>28</v>
      </c>
      <c r="BM5" s="14" t="s">
        <v>27</v>
      </c>
      <c r="BN5" s="25" t="s">
        <v>28</v>
      </c>
    </row>
    <row r="6" spans="1:66" s="13" customFormat="1" ht="14.25">
      <c r="A6" s="20" t="s">
        <v>66</v>
      </c>
      <c r="B6" s="27">
        <v>92721193027</v>
      </c>
      <c r="C6" s="27">
        <v>16761855228</v>
      </c>
      <c r="D6" s="27">
        <v>8067524258</v>
      </c>
      <c r="E6" s="28">
        <v>13618383576</v>
      </c>
      <c r="F6" s="29">
        <v>16248103842</v>
      </c>
      <c r="G6" s="27">
        <v>11482411759</v>
      </c>
      <c r="H6" s="27">
        <v>5777303915</v>
      </c>
      <c r="I6" s="27">
        <v>5640330049</v>
      </c>
      <c r="J6" s="28">
        <v>6835474807</v>
      </c>
      <c r="K6" s="20" t="s">
        <v>66</v>
      </c>
      <c r="L6" s="27">
        <v>3352615875</v>
      </c>
      <c r="M6" s="27">
        <v>6707693598</v>
      </c>
      <c r="N6" s="27">
        <v>6392607002</v>
      </c>
      <c r="O6" s="28">
        <v>1904883428</v>
      </c>
      <c r="P6" s="29">
        <v>9582119250</v>
      </c>
      <c r="Q6" s="27">
        <v>3737647853</v>
      </c>
      <c r="R6" s="27">
        <v>3149108248</v>
      </c>
      <c r="S6" s="27">
        <v>1195426758</v>
      </c>
      <c r="T6" s="28">
        <v>1968951653</v>
      </c>
      <c r="U6" s="20" t="s">
        <v>66</v>
      </c>
      <c r="V6" s="27">
        <v>793403787</v>
      </c>
      <c r="W6" s="27">
        <v>2604538629</v>
      </c>
      <c r="X6" s="27">
        <v>150570225</v>
      </c>
      <c r="Y6" s="28">
        <v>19362805798</v>
      </c>
      <c r="Z6" s="29">
        <v>3082088648</v>
      </c>
      <c r="AA6" s="27">
        <v>3474314320</v>
      </c>
      <c r="AB6" s="27">
        <v>7538562410</v>
      </c>
      <c r="AC6" s="27">
        <v>1671171416</v>
      </c>
      <c r="AD6" s="28">
        <v>2043923982</v>
      </c>
      <c r="AE6" s="20" t="s">
        <v>66</v>
      </c>
      <c r="AF6" s="27">
        <v>2293641872</v>
      </c>
      <c r="AG6" s="27">
        <v>3944746443</v>
      </c>
      <c r="AH6" s="27">
        <v>1425861426</v>
      </c>
      <c r="AI6" s="28">
        <v>963696466</v>
      </c>
      <c r="AJ6" s="29">
        <v>823918086</v>
      </c>
      <c r="AK6" s="27">
        <v>5667404977</v>
      </c>
      <c r="AL6" s="27">
        <v>8985468158</v>
      </c>
      <c r="AM6" s="27">
        <v>3235395827</v>
      </c>
      <c r="AN6" s="28">
        <v>1576773038</v>
      </c>
      <c r="AO6" s="20" t="s">
        <v>66</v>
      </c>
      <c r="AP6" s="27">
        <v>4615836087</v>
      </c>
      <c r="AQ6" s="27">
        <v>2645823869</v>
      </c>
      <c r="AR6" s="27">
        <v>2245380770</v>
      </c>
      <c r="AS6" s="28">
        <v>3058965843</v>
      </c>
      <c r="AT6" s="29">
        <v>1087600672</v>
      </c>
      <c r="AU6" s="27">
        <v>941217514</v>
      </c>
      <c r="AV6" s="27">
        <v>5741054696</v>
      </c>
      <c r="AW6" s="27">
        <v>1714162567</v>
      </c>
      <c r="AX6" s="28">
        <v>1547916810</v>
      </c>
      <c r="AY6" s="20" t="s">
        <v>66</v>
      </c>
      <c r="AZ6" s="27">
        <v>523872706</v>
      </c>
      <c r="BA6" s="27">
        <v>304615737</v>
      </c>
      <c r="BB6" s="28">
        <v>1479713291</v>
      </c>
      <c r="BC6" s="29">
        <v>1177177176</v>
      </c>
      <c r="BD6" s="27">
        <v>2630653374</v>
      </c>
      <c r="BE6" s="28">
        <v>295975028</v>
      </c>
      <c r="BF6" s="20" t="s">
        <v>66</v>
      </c>
      <c r="BG6" s="27">
        <v>428741264</v>
      </c>
      <c r="BH6" s="28">
        <v>376936517</v>
      </c>
      <c r="BI6" s="29">
        <v>315597563555</v>
      </c>
      <c r="BJ6" s="27">
        <f>BI6/$BI$43*100</f>
        <v>59.38734692625933</v>
      </c>
      <c r="BK6" s="27">
        <v>311439649522</v>
      </c>
      <c r="BL6" s="27">
        <v>60.08</v>
      </c>
      <c r="BM6" s="27">
        <f>BI6-BK6</f>
        <v>4157914033</v>
      </c>
      <c r="BN6" s="28">
        <f>ABS(BM6/BK6*100)</f>
        <v>1.3350625199397697</v>
      </c>
    </row>
    <row r="7" spans="1:66" s="13" customFormat="1" ht="14.25">
      <c r="A7" s="20" t="s">
        <v>67</v>
      </c>
      <c r="B7" s="27">
        <v>6682573618</v>
      </c>
      <c r="C7" s="27">
        <v>1000194011</v>
      </c>
      <c r="D7" s="27">
        <v>915146237</v>
      </c>
      <c r="E7" s="28">
        <v>1275848486</v>
      </c>
      <c r="F7" s="29">
        <v>3496288606</v>
      </c>
      <c r="G7" s="27">
        <v>2543727597</v>
      </c>
      <c r="H7" s="27">
        <v>1794588603</v>
      </c>
      <c r="I7" s="27">
        <v>1524154288</v>
      </c>
      <c r="J7" s="28">
        <v>648779106</v>
      </c>
      <c r="K7" s="20" t="s">
        <v>67</v>
      </c>
      <c r="L7" s="27">
        <v>289044588</v>
      </c>
      <c r="M7" s="27">
        <v>711927021</v>
      </c>
      <c r="N7" s="27">
        <v>438062986</v>
      </c>
      <c r="O7" s="28">
        <v>253838246</v>
      </c>
      <c r="P7" s="29">
        <v>164158439</v>
      </c>
      <c r="Q7" s="27">
        <v>199188002</v>
      </c>
      <c r="R7" s="27">
        <v>140260027</v>
      </c>
      <c r="S7" s="27">
        <v>57711433</v>
      </c>
      <c r="T7" s="28">
        <v>75894513</v>
      </c>
      <c r="U7" s="20" t="s">
        <v>67</v>
      </c>
      <c r="V7" s="27">
        <v>204182223</v>
      </c>
      <c r="W7" s="27">
        <v>165542973</v>
      </c>
      <c r="X7" s="27">
        <v>105060061</v>
      </c>
      <c r="Y7" s="28">
        <v>614730077</v>
      </c>
      <c r="Z7" s="29">
        <v>295674402</v>
      </c>
      <c r="AA7" s="27">
        <v>176793054</v>
      </c>
      <c r="AB7" s="27">
        <v>133370383</v>
      </c>
      <c r="AC7" s="27">
        <v>129502625</v>
      </c>
      <c r="AD7" s="28">
        <v>110243367</v>
      </c>
      <c r="AE7" s="20" t="s">
        <v>67</v>
      </c>
      <c r="AF7" s="27">
        <v>57306208</v>
      </c>
      <c r="AG7" s="27">
        <v>92236196</v>
      </c>
      <c r="AH7" s="27">
        <v>37321691</v>
      </c>
      <c r="AI7" s="28">
        <v>14671837</v>
      </c>
      <c r="AJ7" s="29">
        <v>33917916</v>
      </c>
      <c r="AK7" s="27">
        <v>525392969</v>
      </c>
      <c r="AL7" s="27">
        <v>347898260</v>
      </c>
      <c r="AM7" s="27">
        <v>519336971</v>
      </c>
      <c r="AN7" s="28">
        <v>222323171</v>
      </c>
      <c r="AO7" s="20" t="s">
        <v>67</v>
      </c>
      <c r="AP7" s="27">
        <v>249333385</v>
      </c>
      <c r="AQ7" s="27">
        <v>493069857</v>
      </c>
      <c r="AR7" s="27">
        <v>338824398</v>
      </c>
      <c r="AS7" s="28">
        <v>312072048</v>
      </c>
      <c r="AT7" s="29">
        <v>42025035</v>
      </c>
      <c r="AU7" s="27">
        <v>261614961</v>
      </c>
      <c r="AV7" s="27">
        <v>68848712</v>
      </c>
      <c r="AW7" s="27">
        <v>251103586</v>
      </c>
      <c r="AX7" s="28">
        <v>23959764</v>
      </c>
      <c r="AY7" s="20" t="s">
        <v>67</v>
      </c>
      <c r="AZ7" s="27">
        <v>20452177</v>
      </c>
      <c r="BA7" s="27">
        <v>51802579</v>
      </c>
      <c r="BB7" s="28">
        <v>121350447</v>
      </c>
      <c r="BC7" s="29">
        <v>31252257</v>
      </c>
      <c r="BD7" s="27">
        <v>8096122</v>
      </c>
      <c r="BE7" s="28">
        <v>12330340</v>
      </c>
      <c r="BF7" s="20" t="s">
        <v>67</v>
      </c>
      <c r="BG7" s="27">
        <v>6045472</v>
      </c>
      <c r="BH7" s="28">
        <v>20410818</v>
      </c>
      <c r="BI7" s="29">
        <v>28309482149</v>
      </c>
      <c r="BJ7" s="27">
        <f aca="true" t="shared" si="0" ref="BJ7:BJ43">BI7/$BI$43*100</f>
        <v>5.32711665688261</v>
      </c>
      <c r="BK7" s="27">
        <v>24094649034</v>
      </c>
      <c r="BL7" s="27">
        <v>4.65</v>
      </c>
      <c r="BM7" s="27">
        <f aca="true" t="shared" si="1" ref="BM7:BM43">BI7-BK7</f>
        <v>4214833115</v>
      </c>
      <c r="BN7" s="28">
        <f aca="true" t="shared" si="2" ref="BN7:BN43">ABS(BM7/BK7*100)</f>
        <v>17.492818048739544</v>
      </c>
    </row>
    <row r="8" spans="1:66" ht="16.5">
      <c r="A8" s="21" t="s">
        <v>68</v>
      </c>
      <c r="B8" s="30">
        <v>34151070</v>
      </c>
      <c r="C8" s="30">
        <v>0</v>
      </c>
      <c r="D8" s="30">
        <v>0</v>
      </c>
      <c r="E8" s="31">
        <v>0</v>
      </c>
      <c r="F8" s="32">
        <v>0</v>
      </c>
      <c r="G8" s="30">
        <v>0</v>
      </c>
      <c r="H8" s="30">
        <v>0</v>
      </c>
      <c r="I8" s="30">
        <v>0</v>
      </c>
      <c r="J8" s="31">
        <v>0</v>
      </c>
      <c r="K8" s="21" t="s">
        <v>68</v>
      </c>
      <c r="L8" s="30">
        <v>0</v>
      </c>
      <c r="M8" s="30">
        <v>0</v>
      </c>
      <c r="N8" s="30">
        <v>0</v>
      </c>
      <c r="O8" s="31">
        <v>0</v>
      </c>
      <c r="P8" s="32">
        <v>0</v>
      </c>
      <c r="Q8" s="30">
        <v>0</v>
      </c>
      <c r="R8" s="30">
        <v>0</v>
      </c>
      <c r="S8" s="30">
        <v>0</v>
      </c>
      <c r="T8" s="31">
        <v>0</v>
      </c>
      <c r="U8" s="21" t="s">
        <v>68</v>
      </c>
      <c r="V8" s="30">
        <v>0</v>
      </c>
      <c r="W8" s="30">
        <v>0</v>
      </c>
      <c r="X8" s="30">
        <v>0</v>
      </c>
      <c r="Y8" s="31">
        <v>0</v>
      </c>
      <c r="Z8" s="32">
        <v>0</v>
      </c>
      <c r="AA8" s="30">
        <v>0</v>
      </c>
      <c r="AB8" s="30">
        <v>0</v>
      </c>
      <c r="AC8" s="30">
        <v>0</v>
      </c>
      <c r="AD8" s="31">
        <v>0</v>
      </c>
      <c r="AE8" s="21" t="s">
        <v>68</v>
      </c>
      <c r="AF8" s="30">
        <v>0</v>
      </c>
      <c r="AG8" s="30">
        <v>0</v>
      </c>
      <c r="AH8" s="30">
        <v>0</v>
      </c>
      <c r="AI8" s="31">
        <v>0</v>
      </c>
      <c r="AJ8" s="32">
        <v>0</v>
      </c>
      <c r="AK8" s="30">
        <v>0</v>
      </c>
      <c r="AL8" s="30">
        <v>0</v>
      </c>
      <c r="AM8" s="30">
        <v>0</v>
      </c>
      <c r="AN8" s="31">
        <v>0</v>
      </c>
      <c r="AO8" s="21" t="s">
        <v>68</v>
      </c>
      <c r="AP8" s="30">
        <v>0</v>
      </c>
      <c r="AQ8" s="30">
        <v>0</v>
      </c>
      <c r="AR8" s="30">
        <v>0</v>
      </c>
      <c r="AS8" s="31">
        <v>0</v>
      </c>
      <c r="AT8" s="32">
        <v>0</v>
      </c>
      <c r="AU8" s="30">
        <v>0</v>
      </c>
      <c r="AV8" s="30">
        <v>0</v>
      </c>
      <c r="AW8" s="30">
        <v>0</v>
      </c>
      <c r="AX8" s="31">
        <v>0</v>
      </c>
      <c r="AY8" s="21" t="s">
        <v>68</v>
      </c>
      <c r="AZ8" s="30">
        <v>0</v>
      </c>
      <c r="BA8" s="30">
        <v>0</v>
      </c>
      <c r="BB8" s="31">
        <v>0</v>
      </c>
      <c r="BC8" s="32">
        <v>0</v>
      </c>
      <c r="BD8" s="30">
        <v>0</v>
      </c>
      <c r="BE8" s="31">
        <v>0</v>
      </c>
      <c r="BF8" s="21" t="s">
        <v>68</v>
      </c>
      <c r="BG8" s="30">
        <v>0</v>
      </c>
      <c r="BH8" s="31">
        <v>0</v>
      </c>
      <c r="BI8" s="32">
        <v>34151070</v>
      </c>
      <c r="BJ8" s="30">
        <f t="shared" si="0"/>
        <v>0.006426353293565645</v>
      </c>
      <c r="BK8" s="30">
        <v>1000000</v>
      </c>
      <c r="BL8" s="30">
        <v>0</v>
      </c>
      <c r="BM8" s="30">
        <f t="shared" si="1"/>
        <v>33151070</v>
      </c>
      <c r="BN8" s="31">
        <f t="shared" si="2"/>
        <v>3315.1069999999995</v>
      </c>
    </row>
    <row r="9" spans="1:66" ht="16.5">
      <c r="A9" s="21" t="s">
        <v>69</v>
      </c>
      <c r="B9" s="30">
        <v>438651370</v>
      </c>
      <c r="C9" s="30">
        <v>288482560</v>
      </c>
      <c r="D9" s="30">
        <v>25232380</v>
      </c>
      <c r="E9" s="31">
        <v>60422775</v>
      </c>
      <c r="F9" s="32">
        <v>136261868</v>
      </c>
      <c r="G9" s="30">
        <v>68064557</v>
      </c>
      <c r="H9" s="30">
        <v>13671046</v>
      </c>
      <c r="I9" s="30">
        <v>32909073</v>
      </c>
      <c r="J9" s="31">
        <v>38901107</v>
      </c>
      <c r="K9" s="21" t="s">
        <v>69</v>
      </c>
      <c r="L9" s="30">
        <v>35368874</v>
      </c>
      <c r="M9" s="30">
        <v>41481002</v>
      </c>
      <c r="N9" s="30">
        <v>151324580</v>
      </c>
      <c r="O9" s="31">
        <v>37342730</v>
      </c>
      <c r="P9" s="32">
        <v>33340048</v>
      </c>
      <c r="Q9" s="30">
        <v>68977955</v>
      </c>
      <c r="R9" s="30">
        <v>44335308</v>
      </c>
      <c r="S9" s="30">
        <v>8223179</v>
      </c>
      <c r="T9" s="31">
        <v>8062126</v>
      </c>
      <c r="U9" s="21" t="s">
        <v>69</v>
      </c>
      <c r="V9" s="30">
        <v>17818193</v>
      </c>
      <c r="W9" s="30">
        <v>6876442</v>
      </c>
      <c r="X9" s="30">
        <v>1964520</v>
      </c>
      <c r="Y9" s="31">
        <v>269818930</v>
      </c>
      <c r="Z9" s="32">
        <v>118216075</v>
      </c>
      <c r="AA9" s="30">
        <v>36560386</v>
      </c>
      <c r="AB9" s="30">
        <v>40444854</v>
      </c>
      <c r="AC9" s="30">
        <v>6248571</v>
      </c>
      <c r="AD9" s="31">
        <v>21059927</v>
      </c>
      <c r="AE9" s="21" t="s">
        <v>69</v>
      </c>
      <c r="AF9" s="30">
        <v>12749408</v>
      </c>
      <c r="AG9" s="30">
        <v>21468945</v>
      </c>
      <c r="AH9" s="30">
        <v>17334425</v>
      </c>
      <c r="AI9" s="31">
        <v>3730822</v>
      </c>
      <c r="AJ9" s="32">
        <v>13058348</v>
      </c>
      <c r="AK9" s="30">
        <v>20662272</v>
      </c>
      <c r="AL9" s="30">
        <v>45639320</v>
      </c>
      <c r="AM9" s="30">
        <v>126970324</v>
      </c>
      <c r="AN9" s="31">
        <v>8490848</v>
      </c>
      <c r="AO9" s="21" t="s">
        <v>69</v>
      </c>
      <c r="AP9" s="30">
        <v>19527847</v>
      </c>
      <c r="AQ9" s="30">
        <v>39386515</v>
      </c>
      <c r="AR9" s="30">
        <v>30850012</v>
      </c>
      <c r="AS9" s="31">
        <v>63318758</v>
      </c>
      <c r="AT9" s="32">
        <v>15550412</v>
      </c>
      <c r="AU9" s="30">
        <v>25164443</v>
      </c>
      <c r="AV9" s="30">
        <v>12331005</v>
      </c>
      <c r="AW9" s="30">
        <v>166733099</v>
      </c>
      <c r="AX9" s="31">
        <v>10147090</v>
      </c>
      <c r="AY9" s="21" t="s">
        <v>69</v>
      </c>
      <c r="AZ9" s="30">
        <v>13847532</v>
      </c>
      <c r="BA9" s="30">
        <v>45370237</v>
      </c>
      <c r="BB9" s="31">
        <v>53819406</v>
      </c>
      <c r="BC9" s="32">
        <v>1800882</v>
      </c>
      <c r="BD9" s="30">
        <v>5295473</v>
      </c>
      <c r="BE9" s="31">
        <v>4210835</v>
      </c>
      <c r="BF9" s="21" t="s">
        <v>69</v>
      </c>
      <c r="BG9" s="30">
        <v>2260184</v>
      </c>
      <c r="BH9" s="31">
        <v>16380583</v>
      </c>
      <c r="BI9" s="32">
        <v>2846159461</v>
      </c>
      <c r="BJ9" s="30">
        <f t="shared" si="0"/>
        <v>0.5355740310980116</v>
      </c>
      <c r="BK9" s="30">
        <v>2293396251</v>
      </c>
      <c r="BL9" s="30">
        <v>0.44</v>
      </c>
      <c r="BM9" s="30">
        <f t="shared" si="1"/>
        <v>552763210</v>
      </c>
      <c r="BN9" s="31">
        <f t="shared" si="2"/>
        <v>24.10238569802214</v>
      </c>
    </row>
    <row r="10" spans="1:66" ht="16.5">
      <c r="A10" s="21" t="s">
        <v>70</v>
      </c>
      <c r="B10" s="30">
        <v>6209771178</v>
      </c>
      <c r="C10" s="30">
        <v>711711451</v>
      </c>
      <c r="D10" s="30">
        <v>889913857</v>
      </c>
      <c r="E10" s="31">
        <v>1215425711</v>
      </c>
      <c r="F10" s="32">
        <v>3360026738</v>
      </c>
      <c r="G10" s="30">
        <v>2475663040</v>
      </c>
      <c r="H10" s="30">
        <v>1780917557</v>
      </c>
      <c r="I10" s="30">
        <v>1491245215</v>
      </c>
      <c r="J10" s="31">
        <v>609877999</v>
      </c>
      <c r="K10" s="21" t="s">
        <v>70</v>
      </c>
      <c r="L10" s="30">
        <v>253675714</v>
      </c>
      <c r="M10" s="30">
        <v>670446019</v>
      </c>
      <c r="N10" s="30">
        <v>286738406</v>
      </c>
      <c r="O10" s="31">
        <v>216495516</v>
      </c>
      <c r="P10" s="32">
        <v>130818391</v>
      </c>
      <c r="Q10" s="30">
        <v>130210047</v>
      </c>
      <c r="R10" s="30">
        <v>95924719</v>
      </c>
      <c r="S10" s="30">
        <v>49488254</v>
      </c>
      <c r="T10" s="31">
        <v>67832387</v>
      </c>
      <c r="U10" s="21" t="s">
        <v>70</v>
      </c>
      <c r="V10" s="30">
        <v>186364030</v>
      </c>
      <c r="W10" s="30">
        <v>158666531</v>
      </c>
      <c r="X10" s="30">
        <v>103095541</v>
      </c>
      <c r="Y10" s="31">
        <v>344911147</v>
      </c>
      <c r="Z10" s="32">
        <v>177458327</v>
      </c>
      <c r="AA10" s="30">
        <v>140232668</v>
      </c>
      <c r="AB10" s="30">
        <v>92925529</v>
      </c>
      <c r="AC10" s="30">
        <v>123254054</v>
      </c>
      <c r="AD10" s="31">
        <v>89183440</v>
      </c>
      <c r="AE10" s="21" t="s">
        <v>70</v>
      </c>
      <c r="AF10" s="30">
        <v>44556800</v>
      </c>
      <c r="AG10" s="30">
        <v>70767251</v>
      </c>
      <c r="AH10" s="30">
        <v>19987266</v>
      </c>
      <c r="AI10" s="31">
        <v>10941015</v>
      </c>
      <c r="AJ10" s="32">
        <v>20859568</v>
      </c>
      <c r="AK10" s="30">
        <v>504730697</v>
      </c>
      <c r="AL10" s="30">
        <v>302258940</v>
      </c>
      <c r="AM10" s="30">
        <v>392366647</v>
      </c>
      <c r="AN10" s="31">
        <v>213832323</v>
      </c>
      <c r="AO10" s="21" t="s">
        <v>70</v>
      </c>
      <c r="AP10" s="30">
        <v>229805538</v>
      </c>
      <c r="AQ10" s="30">
        <v>453683342</v>
      </c>
      <c r="AR10" s="30">
        <v>307974386</v>
      </c>
      <c r="AS10" s="31">
        <v>248753290</v>
      </c>
      <c r="AT10" s="32">
        <v>26474623</v>
      </c>
      <c r="AU10" s="30">
        <v>236450518</v>
      </c>
      <c r="AV10" s="30">
        <v>56517707</v>
      </c>
      <c r="AW10" s="30">
        <v>84370487</v>
      </c>
      <c r="AX10" s="31">
        <v>13812674</v>
      </c>
      <c r="AY10" s="21" t="s">
        <v>70</v>
      </c>
      <c r="AZ10" s="30">
        <v>6604645</v>
      </c>
      <c r="BA10" s="30">
        <v>6432342</v>
      </c>
      <c r="BB10" s="31">
        <v>67531041</v>
      </c>
      <c r="BC10" s="32">
        <v>29451375</v>
      </c>
      <c r="BD10" s="30">
        <v>2800649</v>
      </c>
      <c r="BE10" s="31">
        <v>8119505</v>
      </c>
      <c r="BF10" s="21" t="s">
        <v>70</v>
      </c>
      <c r="BG10" s="30">
        <v>3785288</v>
      </c>
      <c r="BH10" s="31">
        <v>4030235</v>
      </c>
      <c r="BI10" s="32">
        <v>25429171618</v>
      </c>
      <c r="BJ10" s="30">
        <f t="shared" si="0"/>
        <v>4.785116272491033</v>
      </c>
      <c r="BK10" s="30">
        <v>21800252783</v>
      </c>
      <c r="BL10" s="30">
        <v>4.21</v>
      </c>
      <c r="BM10" s="30">
        <f t="shared" si="1"/>
        <v>3628918835</v>
      </c>
      <c r="BN10" s="31">
        <f t="shared" si="2"/>
        <v>16.646223652185622</v>
      </c>
    </row>
    <row r="11" spans="1:66" ht="16.5">
      <c r="A11" s="21" t="s">
        <v>71</v>
      </c>
      <c r="B11" s="30">
        <v>0</v>
      </c>
      <c r="C11" s="30">
        <v>0</v>
      </c>
      <c r="D11" s="30">
        <v>0</v>
      </c>
      <c r="E11" s="31">
        <v>0</v>
      </c>
      <c r="F11" s="32">
        <v>0</v>
      </c>
      <c r="G11" s="30">
        <v>0</v>
      </c>
      <c r="H11" s="30">
        <v>0</v>
      </c>
      <c r="I11" s="30">
        <v>0</v>
      </c>
      <c r="J11" s="31">
        <v>0</v>
      </c>
      <c r="K11" s="21" t="s">
        <v>71</v>
      </c>
      <c r="L11" s="30">
        <v>0</v>
      </c>
      <c r="M11" s="30">
        <v>0</v>
      </c>
      <c r="N11" s="30">
        <v>0</v>
      </c>
      <c r="O11" s="31">
        <v>0</v>
      </c>
      <c r="P11" s="32">
        <v>0</v>
      </c>
      <c r="Q11" s="30">
        <v>0</v>
      </c>
      <c r="R11" s="30">
        <v>0</v>
      </c>
      <c r="S11" s="30">
        <v>0</v>
      </c>
      <c r="T11" s="31">
        <v>0</v>
      </c>
      <c r="U11" s="21" t="s">
        <v>71</v>
      </c>
      <c r="V11" s="30">
        <v>0</v>
      </c>
      <c r="W11" s="30">
        <v>0</v>
      </c>
      <c r="X11" s="30">
        <v>0</v>
      </c>
      <c r="Y11" s="31">
        <v>0</v>
      </c>
      <c r="Z11" s="32">
        <v>0</v>
      </c>
      <c r="AA11" s="30">
        <v>0</v>
      </c>
      <c r="AB11" s="30">
        <v>0</v>
      </c>
      <c r="AC11" s="30">
        <v>0</v>
      </c>
      <c r="AD11" s="31">
        <v>0</v>
      </c>
      <c r="AE11" s="21" t="s">
        <v>71</v>
      </c>
      <c r="AF11" s="30">
        <v>0</v>
      </c>
      <c r="AG11" s="30">
        <v>0</v>
      </c>
      <c r="AH11" s="30">
        <v>0</v>
      </c>
      <c r="AI11" s="31">
        <v>0</v>
      </c>
      <c r="AJ11" s="32">
        <v>0</v>
      </c>
      <c r="AK11" s="30">
        <v>0</v>
      </c>
      <c r="AL11" s="30">
        <v>0</v>
      </c>
      <c r="AM11" s="30">
        <v>0</v>
      </c>
      <c r="AN11" s="31">
        <v>0</v>
      </c>
      <c r="AO11" s="21" t="s">
        <v>71</v>
      </c>
      <c r="AP11" s="30">
        <v>0</v>
      </c>
      <c r="AQ11" s="30">
        <v>0</v>
      </c>
      <c r="AR11" s="30">
        <v>0</v>
      </c>
      <c r="AS11" s="31">
        <v>0</v>
      </c>
      <c r="AT11" s="32">
        <v>0</v>
      </c>
      <c r="AU11" s="30">
        <v>0</v>
      </c>
      <c r="AV11" s="30">
        <v>0</v>
      </c>
      <c r="AW11" s="30">
        <v>0</v>
      </c>
      <c r="AX11" s="31">
        <v>0</v>
      </c>
      <c r="AY11" s="21" t="s">
        <v>71</v>
      </c>
      <c r="AZ11" s="30">
        <v>0</v>
      </c>
      <c r="BA11" s="30">
        <v>0</v>
      </c>
      <c r="BB11" s="31">
        <v>0</v>
      </c>
      <c r="BC11" s="32">
        <v>0</v>
      </c>
      <c r="BD11" s="30">
        <v>0</v>
      </c>
      <c r="BE11" s="31">
        <v>0</v>
      </c>
      <c r="BF11" s="21" t="s">
        <v>71</v>
      </c>
      <c r="BG11" s="30">
        <v>0</v>
      </c>
      <c r="BH11" s="31">
        <v>0</v>
      </c>
      <c r="BI11" s="32">
        <v>0</v>
      </c>
      <c r="BJ11" s="30">
        <f t="shared" si="0"/>
        <v>0</v>
      </c>
      <c r="BK11" s="30">
        <v>0</v>
      </c>
      <c r="BL11" s="30">
        <v>0</v>
      </c>
      <c r="BM11" s="30">
        <f t="shared" si="1"/>
        <v>0</v>
      </c>
      <c r="BN11" s="31"/>
    </row>
    <row r="12" spans="1:66" s="10" customFormat="1" ht="16.5">
      <c r="A12" s="20" t="s">
        <v>72</v>
      </c>
      <c r="B12" s="27">
        <v>585860768</v>
      </c>
      <c r="C12" s="27">
        <v>0</v>
      </c>
      <c r="D12" s="27">
        <v>0</v>
      </c>
      <c r="E12" s="28">
        <v>0</v>
      </c>
      <c r="F12" s="29">
        <v>0</v>
      </c>
      <c r="G12" s="27">
        <v>0</v>
      </c>
      <c r="H12" s="27">
        <v>0</v>
      </c>
      <c r="I12" s="27">
        <v>0</v>
      </c>
      <c r="J12" s="28">
        <v>0</v>
      </c>
      <c r="K12" s="20" t="s">
        <v>72</v>
      </c>
      <c r="L12" s="27">
        <v>0</v>
      </c>
      <c r="M12" s="27">
        <v>0</v>
      </c>
      <c r="N12" s="27">
        <v>723545000</v>
      </c>
      <c r="O12" s="28">
        <v>0</v>
      </c>
      <c r="P12" s="29">
        <v>0</v>
      </c>
      <c r="Q12" s="27">
        <v>0</v>
      </c>
      <c r="R12" s="27">
        <v>0</v>
      </c>
      <c r="S12" s="27">
        <v>0</v>
      </c>
      <c r="T12" s="28">
        <v>0</v>
      </c>
      <c r="U12" s="20" t="s">
        <v>72</v>
      </c>
      <c r="V12" s="27">
        <v>0</v>
      </c>
      <c r="W12" s="27">
        <v>0</v>
      </c>
      <c r="X12" s="27">
        <v>0</v>
      </c>
      <c r="Y12" s="28">
        <v>18143941</v>
      </c>
      <c r="Z12" s="29">
        <v>0</v>
      </c>
      <c r="AA12" s="27">
        <v>0</v>
      </c>
      <c r="AB12" s="27">
        <v>0</v>
      </c>
      <c r="AC12" s="27">
        <v>0</v>
      </c>
      <c r="AD12" s="28">
        <v>0</v>
      </c>
      <c r="AE12" s="20" t="s">
        <v>72</v>
      </c>
      <c r="AF12" s="27">
        <v>0</v>
      </c>
      <c r="AG12" s="27">
        <v>40910</v>
      </c>
      <c r="AH12" s="27">
        <v>0</v>
      </c>
      <c r="AI12" s="28">
        <v>0</v>
      </c>
      <c r="AJ12" s="29">
        <v>0</v>
      </c>
      <c r="AK12" s="27">
        <v>0</v>
      </c>
      <c r="AL12" s="27">
        <v>0</v>
      </c>
      <c r="AM12" s="27">
        <v>0</v>
      </c>
      <c r="AN12" s="28">
        <v>0</v>
      </c>
      <c r="AO12" s="20" t="s">
        <v>72</v>
      </c>
      <c r="AP12" s="27">
        <v>0</v>
      </c>
      <c r="AQ12" s="27">
        <v>0</v>
      </c>
      <c r="AR12" s="27">
        <v>0</v>
      </c>
      <c r="AS12" s="28">
        <v>0</v>
      </c>
      <c r="AT12" s="29">
        <v>0</v>
      </c>
      <c r="AU12" s="27">
        <v>0</v>
      </c>
      <c r="AV12" s="27">
        <v>0</v>
      </c>
      <c r="AW12" s="27">
        <v>0</v>
      </c>
      <c r="AX12" s="28">
        <v>0</v>
      </c>
      <c r="AY12" s="20" t="s">
        <v>72</v>
      </c>
      <c r="AZ12" s="27">
        <v>0</v>
      </c>
      <c r="BA12" s="27">
        <v>0</v>
      </c>
      <c r="BB12" s="28">
        <v>0</v>
      </c>
      <c r="BC12" s="29">
        <v>0</v>
      </c>
      <c r="BD12" s="27">
        <v>0</v>
      </c>
      <c r="BE12" s="28">
        <v>0</v>
      </c>
      <c r="BF12" s="20" t="s">
        <v>72</v>
      </c>
      <c r="BG12" s="27">
        <v>0</v>
      </c>
      <c r="BH12" s="28">
        <v>0</v>
      </c>
      <c r="BI12" s="29">
        <v>1327590619</v>
      </c>
      <c r="BJ12" s="27">
        <f t="shared" si="0"/>
        <v>0.24981841994753032</v>
      </c>
      <c r="BK12" s="27">
        <v>678793971</v>
      </c>
      <c r="BL12" s="27">
        <v>0.13</v>
      </c>
      <c r="BM12" s="27">
        <f t="shared" si="1"/>
        <v>648796648</v>
      </c>
      <c r="BN12" s="28">
        <f t="shared" si="2"/>
        <v>95.58079118531239</v>
      </c>
    </row>
    <row r="13" spans="1:66" ht="16.5">
      <c r="A13" s="21" t="s">
        <v>73</v>
      </c>
      <c r="B13" s="30">
        <v>585860768</v>
      </c>
      <c r="C13" s="30">
        <v>0</v>
      </c>
      <c r="D13" s="30">
        <v>0</v>
      </c>
      <c r="E13" s="31">
        <v>0</v>
      </c>
      <c r="F13" s="32">
        <v>0</v>
      </c>
      <c r="G13" s="30">
        <v>0</v>
      </c>
      <c r="H13" s="30">
        <v>0</v>
      </c>
      <c r="I13" s="30">
        <v>0</v>
      </c>
      <c r="J13" s="31">
        <v>0</v>
      </c>
      <c r="K13" s="21" t="s">
        <v>73</v>
      </c>
      <c r="L13" s="30">
        <v>0</v>
      </c>
      <c r="M13" s="30">
        <v>0</v>
      </c>
      <c r="N13" s="30">
        <v>723545000</v>
      </c>
      <c r="O13" s="31">
        <v>0</v>
      </c>
      <c r="P13" s="32">
        <v>0</v>
      </c>
      <c r="Q13" s="30">
        <v>0</v>
      </c>
      <c r="R13" s="30">
        <v>0</v>
      </c>
      <c r="S13" s="30">
        <v>0</v>
      </c>
      <c r="T13" s="31">
        <v>0</v>
      </c>
      <c r="U13" s="21" t="s">
        <v>73</v>
      </c>
      <c r="V13" s="30">
        <v>0</v>
      </c>
      <c r="W13" s="30">
        <v>0</v>
      </c>
      <c r="X13" s="30">
        <v>0</v>
      </c>
      <c r="Y13" s="31">
        <v>18143941</v>
      </c>
      <c r="Z13" s="32">
        <v>0</v>
      </c>
      <c r="AA13" s="30">
        <v>0</v>
      </c>
      <c r="AB13" s="30">
        <v>0</v>
      </c>
      <c r="AC13" s="30">
        <v>0</v>
      </c>
      <c r="AD13" s="31">
        <v>0</v>
      </c>
      <c r="AE13" s="21" t="s">
        <v>73</v>
      </c>
      <c r="AF13" s="30">
        <v>0</v>
      </c>
      <c r="AG13" s="30">
        <v>40910</v>
      </c>
      <c r="AH13" s="30">
        <v>0</v>
      </c>
      <c r="AI13" s="31">
        <v>0</v>
      </c>
      <c r="AJ13" s="32">
        <v>0</v>
      </c>
      <c r="AK13" s="30">
        <v>0</v>
      </c>
      <c r="AL13" s="30">
        <v>0</v>
      </c>
      <c r="AM13" s="30">
        <v>0</v>
      </c>
      <c r="AN13" s="31">
        <v>0</v>
      </c>
      <c r="AO13" s="21" t="s">
        <v>73</v>
      </c>
      <c r="AP13" s="30">
        <v>0</v>
      </c>
      <c r="AQ13" s="30">
        <v>0</v>
      </c>
      <c r="AR13" s="30">
        <v>0</v>
      </c>
      <c r="AS13" s="31">
        <v>0</v>
      </c>
      <c r="AT13" s="32">
        <v>0</v>
      </c>
      <c r="AU13" s="30">
        <v>0</v>
      </c>
      <c r="AV13" s="30">
        <v>0</v>
      </c>
      <c r="AW13" s="30">
        <v>0</v>
      </c>
      <c r="AX13" s="31">
        <v>0</v>
      </c>
      <c r="AY13" s="21" t="s">
        <v>73</v>
      </c>
      <c r="AZ13" s="30">
        <v>0</v>
      </c>
      <c r="BA13" s="30">
        <v>0</v>
      </c>
      <c r="BB13" s="31">
        <v>0</v>
      </c>
      <c r="BC13" s="32">
        <v>0</v>
      </c>
      <c r="BD13" s="30">
        <v>0</v>
      </c>
      <c r="BE13" s="31">
        <v>0</v>
      </c>
      <c r="BF13" s="21" t="s">
        <v>73</v>
      </c>
      <c r="BG13" s="30">
        <v>0</v>
      </c>
      <c r="BH13" s="31">
        <v>0</v>
      </c>
      <c r="BI13" s="32">
        <v>1327590619</v>
      </c>
      <c r="BJ13" s="30">
        <f t="shared" si="0"/>
        <v>0.24981841994753032</v>
      </c>
      <c r="BK13" s="30">
        <v>678793971</v>
      </c>
      <c r="BL13" s="30">
        <v>0.13</v>
      </c>
      <c r="BM13" s="30">
        <f t="shared" si="1"/>
        <v>648796648</v>
      </c>
      <c r="BN13" s="31">
        <f t="shared" si="2"/>
        <v>95.58079118531239</v>
      </c>
    </row>
    <row r="14" spans="1:66" ht="16.5">
      <c r="A14" s="21" t="s">
        <v>74</v>
      </c>
      <c r="B14" s="30">
        <v>0</v>
      </c>
      <c r="C14" s="30">
        <v>0</v>
      </c>
      <c r="D14" s="30">
        <v>0</v>
      </c>
      <c r="E14" s="31">
        <v>0</v>
      </c>
      <c r="F14" s="32">
        <v>0</v>
      </c>
      <c r="G14" s="30">
        <v>0</v>
      </c>
      <c r="H14" s="30">
        <v>0</v>
      </c>
      <c r="I14" s="30">
        <v>0</v>
      </c>
      <c r="J14" s="31">
        <v>0</v>
      </c>
      <c r="K14" s="21" t="s">
        <v>74</v>
      </c>
      <c r="L14" s="30">
        <v>0</v>
      </c>
      <c r="M14" s="30">
        <v>0</v>
      </c>
      <c r="N14" s="30">
        <v>0</v>
      </c>
      <c r="O14" s="31">
        <v>0</v>
      </c>
      <c r="P14" s="32">
        <v>0</v>
      </c>
      <c r="Q14" s="30">
        <v>0</v>
      </c>
      <c r="R14" s="30">
        <v>0</v>
      </c>
      <c r="S14" s="30">
        <v>0</v>
      </c>
      <c r="T14" s="31">
        <v>0</v>
      </c>
      <c r="U14" s="21" t="s">
        <v>74</v>
      </c>
      <c r="V14" s="30">
        <v>0</v>
      </c>
      <c r="W14" s="30">
        <v>0</v>
      </c>
      <c r="X14" s="30">
        <v>0</v>
      </c>
      <c r="Y14" s="31">
        <v>0</v>
      </c>
      <c r="Z14" s="32">
        <v>0</v>
      </c>
      <c r="AA14" s="30">
        <v>0</v>
      </c>
      <c r="AB14" s="30">
        <v>0</v>
      </c>
      <c r="AC14" s="30">
        <v>0</v>
      </c>
      <c r="AD14" s="31">
        <v>0</v>
      </c>
      <c r="AE14" s="21" t="s">
        <v>74</v>
      </c>
      <c r="AF14" s="30">
        <v>0</v>
      </c>
      <c r="AG14" s="30">
        <v>0</v>
      </c>
      <c r="AH14" s="30">
        <v>0</v>
      </c>
      <c r="AI14" s="31">
        <v>0</v>
      </c>
      <c r="AJ14" s="32">
        <v>0</v>
      </c>
      <c r="AK14" s="30">
        <v>0</v>
      </c>
      <c r="AL14" s="30">
        <v>0</v>
      </c>
      <c r="AM14" s="30">
        <v>0</v>
      </c>
      <c r="AN14" s="31">
        <v>0</v>
      </c>
      <c r="AO14" s="21" t="s">
        <v>74</v>
      </c>
      <c r="AP14" s="30">
        <v>0</v>
      </c>
      <c r="AQ14" s="30">
        <v>0</v>
      </c>
      <c r="AR14" s="30">
        <v>0</v>
      </c>
      <c r="AS14" s="31">
        <v>0</v>
      </c>
      <c r="AT14" s="32">
        <v>0</v>
      </c>
      <c r="AU14" s="30">
        <v>0</v>
      </c>
      <c r="AV14" s="30">
        <v>0</v>
      </c>
      <c r="AW14" s="30">
        <v>0</v>
      </c>
      <c r="AX14" s="31">
        <v>0</v>
      </c>
      <c r="AY14" s="21" t="s">
        <v>74</v>
      </c>
      <c r="AZ14" s="30">
        <v>0</v>
      </c>
      <c r="BA14" s="30">
        <v>0</v>
      </c>
      <c r="BB14" s="31">
        <v>0</v>
      </c>
      <c r="BC14" s="32">
        <v>0</v>
      </c>
      <c r="BD14" s="30">
        <v>0</v>
      </c>
      <c r="BE14" s="31">
        <v>0</v>
      </c>
      <c r="BF14" s="21" t="s">
        <v>74</v>
      </c>
      <c r="BG14" s="30">
        <v>0</v>
      </c>
      <c r="BH14" s="31">
        <v>0</v>
      </c>
      <c r="BI14" s="32">
        <v>0</v>
      </c>
      <c r="BJ14" s="30">
        <f t="shared" si="0"/>
        <v>0</v>
      </c>
      <c r="BK14" s="30">
        <v>0</v>
      </c>
      <c r="BL14" s="30">
        <v>0</v>
      </c>
      <c r="BM14" s="30">
        <f t="shared" si="1"/>
        <v>0</v>
      </c>
      <c r="BN14" s="31"/>
    </row>
    <row r="15" spans="1:66" s="10" customFormat="1" ht="16.5">
      <c r="A15" s="20" t="s">
        <v>75</v>
      </c>
      <c r="B15" s="27">
        <v>85452758641</v>
      </c>
      <c r="C15" s="27">
        <v>15761661217</v>
      </c>
      <c r="D15" s="27">
        <v>7152378021</v>
      </c>
      <c r="E15" s="28">
        <v>12342535090</v>
      </c>
      <c r="F15" s="29">
        <v>12751815236</v>
      </c>
      <c r="G15" s="27">
        <v>8938684162</v>
      </c>
      <c r="H15" s="27">
        <v>3982715312</v>
      </c>
      <c r="I15" s="27">
        <v>4116175761</v>
      </c>
      <c r="J15" s="28">
        <v>6186695701</v>
      </c>
      <c r="K15" s="20" t="s">
        <v>75</v>
      </c>
      <c r="L15" s="27">
        <v>3063571287</v>
      </c>
      <c r="M15" s="27">
        <v>5995766577</v>
      </c>
      <c r="N15" s="27">
        <v>5230999016</v>
      </c>
      <c r="O15" s="28">
        <v>1651045182</v>
      </c>
      <c r="P15" s="29">
        <v>9417960811</v>
      </c>
      <c r="Q15" s="27">
        <v>3538459851</v>
      </c>
      <c r="R15" s="27">
        <v>3008848221</v>
      </c>
      <c r="S15" s="27">
        <v>1137715325</v>
      </c>
      <c r="T15" s="28">
        <v>1893057140</v>
      </c>
      <c r="U15" s="20" t="s">
        <v>75</v>
      </c>
      <c r="V15" s="27">
        <v>589221564</v>
      </c>
      <c r="W15" s="27">
        <v>2438995656</v>
      </c>
      <c r="X15" s="27">
        <v>45510164</v>
      </c>
      <c r="Y15" s="28">
        <v>18729931780</v>
      </c>
      <c r="Z15" s="29">
        <v>2786414246</v>
      </c>
      <c r="AA15" s="27">
        <v>3297521266</v>
      </c>
      <c r="AB15" s="27">
        <v>7405192027</v>
      </c>
      <c r="AC15" s="27">
        <v>1541668791</v>
      </c>
      <c r="AD15" s="28">
        <v>1933680615</v>
      </c>
      <c r="AE15" s="20" t="s">
        <v>75</v>
      </c>
      <c r="AF15" s="27">
        <v>2236335664</v>
      </c>
      <c r="AG15" s="27">
        <v>3852469337</v>
      </c>
      <c r="AH15" s="27">
        <v>1388539735</v>
      </c>
      <c r="AI15" s="28">
        <v>949024629</v>
      </c>
      <c r="AJ15" s="29">
        <v>790000170</v>
      </c>
      <c r="AK15" s="27">
        <v>5142012008</v>
      </c>
      <c r="AL15" s="27">
        <v>8637569898</v>
      </c>
      <c r="AM15" s="27">
        <v>2716058856</v>
      </c>
      <c r="AN15" s="28">
        <v>1354449867</v>
      </c>
      <c r="AO15" s="20" t="s">
        <v>75</v>
      </c>
      <c r="AP15" s="27">
        <v>4366502702</v>
      </c>
      <c r="AQ15" s="27">
        <v>2152754012</v>
      </c>
      <c r="AR15" s="27">
        <v>1906556372</v>
      </c>
      <c r="AS15" s="28">
        <v>2746893795</v>
      </c>
      <c r="AT15" s="29">
        <v>1045575637</v>
      </c>
      <c r="AU15" s="27">
        <v>679602553</v>
      </c>
      <c r="AV15" s="27">
        <v>5672205984</v>
      </c>
      <c r="AW15" s="27">
        <v>1463058981</v>
      </c>
      <c r="AX15" s="28">
        <v>1523957046</v>
      </c>
      <c r="AY15" s="20" t="s">
        <v>75</v>
      </c>
      <c r="AZ15" s="27">
        <v>503420529</v>
      </c>
      <c r="BA15" s="27">
        <v>252813158</v>
      </c>
      <c r="BB15" s="28">
        <v>1358362844</v>
      </c>
      <c r="BC15" s="29">
        <v>1145924919</v>
      </c>
      <c r="BD15" s="27">
        <v>2622557252</v>
      </c>
      <c r="BE15" s="28">
        <v>283644688</v>
      </c>
      <c r="BF15" s="20" t="s">
        <v>75</v>
      </c>
      <c r="BG15" s="27">
        <v>422695792</v>
      </c>
      <c r="BH15" s="28">
        <v>356525699</v>
      </c>
      <c r="BI15" s="29">
        <v>285960490787</v>
      </c>
      <c r="BJ15" s="27">
        <f t="shared" si="0"/>
        <v>53.810411849429194</v>
      </c>
      <c r="BK15" s="27">
        <v>286666206517</v>
      </c>
      <c r="BL15" s="27">
        <v>55.3</v>
      </c>
      <c r="BM15" s="27">
        <f t="shared" si="1"/>
        <v>-705715730</v>
      </c>
      <c r="BN15" s="28">
        <f t="shared" si="2"/>
        <v>0.24618030097598873</v>
      </c>
    </row>
    <row r="16" spans="1:66" ht="16.5">
      <c r="A16" s="21" t="s">
        <v>76</v>
      </c>
      <c r="B16" s="30">
        <v>0</v>
      </c>
      <c r="C16" s="30">
        <v>0</v>
      </c>
      <c r="D16" s="30">
        <v>0</v>
      </c>
      <c r="E16" s="31">
        <v>0</v>
      </c>
      <c r="F16" s="32">
        <v>0</v>
      </c>
      <c r="G16" s="30">
        <v>0</v>
      </c>
      <c r="H16" s="30">
        <v>0</v>
      </c>
      <c r="I16" s="30">
        <v>0</v>
      </c>
      <c r="J16" s="31">
        <v>0</v>
      </c>
      <c r="K16" s="21" t="s">
        <v>76</v>
      </c>
      <c r="L16" s="30">
        <v>0</v>
      </c>
      <c r="M16" s="30">
        <v>0</v>
      </c>
      <c r="N16" s="30">
        <v>0</v>
      </c>
      <c r="O16" s="31">
        <v>0</v>
      </c>
      <c r="P16" s="32">
        <v>0</v>
      </c>
      <c r="Q16" s="30">
        <v>0</v>
      </c>
      <c r="R16" s="30">
        <v>0</v>
      </c>
      <c r="S16" s="30">
        <v>0</v>
      </c>
      <c r="T16" s="31">
        <v>0</v>
      </c>
      <c r="U16" s="21" t="s">
        <v>76</v>
      </c>
      <c r="V16" s="30">
        <v>0</v>
      </c>
      <c r="W16" s="30">
        <v>0</v>
      </c>
      <c r="X16" s="30">
        <v>0</v>
      </c>
      <c r="Y16" s="31">
        <v>0</v>
      </c>
      <c r="Z16" s="32">
        <v>0</v>
      </c>
      <c r="AA16" s="30">
        <v>0</v>
      </c>
      <c r="AB16" s="30">
        <v>0</v>
      </c>
      <c r="AC16" s="30">
        <v>0</v>
      </c>
      <c r="AD16" s="31">
        <v>0</v>
      </c>
      <c r="AE16" s="21" t="s">
        <v>76</v>
      </c>
      <c r="AF16" s="30">
        <v>0</v>
      </c>
      <c r="AG16" s="30">
        <v>0</v>
      </c>
      <c r="AH16" s="30">
        <v>0</v>
      </c>
      <c r="AI16" s="31">
        <v>0</v>
      </c>
      <c r="AJ16" s="32">
        <v>0</v>
      </c>
      <c r="AK16" s="30">
        <v>0</v>
      </c>
      <c r="AL16" s="30">
        <v>0</v>
      </c>
      <c r="AM16" s="30">
        <v>0</v>
      </c>
      <c r="AN16" s="31">
        <v>0</v>
      </c>
      <c r="AO16" s="21" t="s">
        <v>76</v>
      </c>
      <c r="AP16" s="30">
        <v>0</v>
      </c>
      <c r="AQ16" s="30">
        <v>0</v>
      </c>
      <c r="AR16" s="30">
        <v>0</v>
      </c>
      <c r="AS16" s="31">
        <v>0</v>
      </c>
      <c r="AT16" s="32">
        <v>0</v>
      </c>
      <c r="AU16" s="30">
        <v>0</v>
      </c>
      <c r="AV16" s="30">
        <v>0</v>
      </c>
      <c r="AW16" s="30">
        <v>0</v>
      </c>
      <c r="AX16" s="31">
        <v>0</v>
      </c>
      <c r="AY16" s="21" t="s">
        <v>76</v>
      </c>
      <c r="AZ16" s="30">
        <v>0</v>
      </c>
      <c r="BA16" s="30">
        <v>0</v>
      </c>
      <c r="BB16" s="31">
        <v>0</v>
      </c>
      <c r="BC16" s="32">
        <v>0</v>
      </c>
      <c r="BD16" s="30">
        <v>0</v>
      </c>
      <c r="BE16" s="31">
        <v>0</v>
      </c>
      <c r="BF16" s="21" t="s">
        <v>76</v>
      </c>
      <c r="BG16" s="30">
        <v>0</v>
      </c>
      <c r="BH16" s="31">
        <v>0</v>
      </c>
      <c r="BI16" s="32">
        <v>0</v>
      </c>
      <c r="BJ16" s="30">
        <f t="shared" si="0"/>
        <v>0</v>
      </c>
      <c r="BK16" s="30">
        <v>0</v>
      </c>
      <c r="BL16" s="30">
        <v>0</v>
      </c>
      <c r="BM16" s="30">
        <f t="shared" si="1"/>
        <v>0</v>
      </c>
      <c r="BN16" s="31"/>
    </row>
    <row r="17" spans="1:66" ht="16.5">
      <c r="A17" s="21" t="s">
        <v>77</v>
      </c>
      <c r="B17" s="30">
        <v>85452758641</v>
      </c>
      <c r="C17" s="30">
        <v>15761661217</v>
      </c>
      <c r="D17" s="30">
        <v>7152378021</v>
      </c>
      <c r="E17" s="31">
        <v>12342535090</v>
      </c>
      <c r="F17" s="32">
        <v>12751815236</v>
      </c>
      <c r="G17" s="30">
        <v>8938684162</v>
      </c>
      <c r="H17" s="30">
        <v>3982715312</v>
      </c>
      <c r="I17" s="30">
        <v>4116175761</v>
      </c>
      <c r="J17" s="31">
        <v>6186695701</v>
      </c>
      <c r="K17" s="21" t="s">
        <v>77</v>
      </c>
      <c r="L17" s="30">
        <v>3063571287</v>
      </c>
      <c r="M17" s="30">
        <v>5995766577</v>
      </c>
      <c r="N17" s="30">
        <v>5230999016</v>
      </c>
      <c r="O17" s="31">
        <v>1651045182</v>
      </c>
      <c r="P17" s="32">
        <v>9417960811</v>
      </c>
      <c r="Q17" s="30">
        <v>3538459851</v>
      </c>
      <c r="R17" s="30">
        <v>3008848221</v>
      </c>
      <c r="S17" s="30">
        <v>1137715325</v>
      </c>
      <c r="T17" s="31">
        <v>1893057140</v>
      </c>
      <c r="U17" s="21" t="s">
        <v>77</v>
      </c>
      <c r="V17" s="30">
        <v>589221564</v>
      </c>
      <c r="W17" s="30">
        <v>2438995656</v>
      </c>
      <c r="X17" s="30">
        <v>45510164</v>
      </c>
      <c r="Y17" s="31">
        <v>18729931780</v>
      </c>
      <c r="Z17" s="32">
        <v>2786414246</v>
      </c>
      <c r="AA17" s="30">
        <v>3297521266</v>
      </c>
      <c r="AB17" s="30">
        <v>7405192027</v>
      </c>
      <c r="AC17" s="30">
        <v>1541668791</v>
      </c>
      <c r="AD17" s="31">
        <v>1933680615</v>
      </c>
      <c r="AE17" s="21" t="s">
        <v>77</v>
      </c>
      <c r="AF17" s="30">
        <v>2236335664</v>
      </c>
      <c r="AG17" s="30">
        <v>3852469337</v>
      </c>
      <c r="AH17" s="30">
        <v>1388539735</v>
      </c>
      <c r="AI17" s="31">
        <v>949024629</v>
      </c>
      <c r="AJ17" s="32">
        <v>790000170</v>
      </c>
      <c r="AK17" s="30">
        <v>5142012008</v>
      </c>
      <c r="AL17" s="30">
        <v>8637569898</v>
      </c>
      <c r="AM17" s="30">
        <v>2716058856</v>
      </c>
      <c r="AN17" s="31">
        <v>1354449867</v>
      </c>
      <c r="AO17" s="21" t="s">
        <v>77</v>
      </c>
      <c r="AP17" s="30">
        <v>4366502702</v>
      </c>
      <c r="AQ17" s="30">
        <v>2152754012</v>
      </c>
      <c r="AR17" s="30">
        <v>1906556372</v>
      </c>
      <c r="AS17" s="31">
        <v>2746893795</v>
      </c>
      <c r="AT17" s="32">
        <v>1045575637</v>
      </c>
      <c r="AU17" s="30">
        <v>679602553</v>
      </c>
      <c r="AV17" s="30">
        <v>5672205984</v>
      </c>
      <c r="AW17" s="30">
        <v>1463058981</v>
      </c>
      <c r="AX17" s="31">
        <v>1523957046</v>
      </c>
      <c r="AY17" s="21" t="s">
        <v>77</v>
      </c>
      <c r="AZ17" s="30">
        <v>503420529</v>
      </c>
      <c r="BA17" s="30">
        <v>252813158</v>
      </c>
      <c r="BB17" s="31">
        <v>1358362844</v>
      </c>
      <c r="BC17" s="32">
        <v>1145924919</v>
      </c>
      <c r="BD17" s="30">
        <v>2622557252</v>
      </c>
      <c r="BE17" s="31">
        <v>283644688</v>
      </c>
      <c r="BF17" s="21" t="s">
        <v>77</v>
      </c>
      <c r="BG17" s="30">
        <v>422695792</v>
      </c>
      <c r="BH17" s="31">
        <v>356525699</v>
      </c>
      <c r="BI17" s="32">
        <v>285960490787</v>
      </c>
      <c r="BJ17" s="30">
        <f t="shared" si="0"/>
        <v>53.810411849429194</v>
      </c>
      <c r="BK17" s="30">
        <v>286666206517</v>
      </c>
      <c r="BL17" s="30">
        <v>55.3</v>
      </c>
      <c r="BM17" s="30">
        <f t="shared" si="1"/>
        <v>-705715730</v>
      </c>
      <c r="BN17" s="31">
        <f t="shared" si="2"/>
        <v>0.24618030097598873</v>
      </c>
    </row>
    <row r="18" spans="1:66" s="10" customFormat="1" ht="16.5">
      <c r="A18" s="20" t="s">
        <v>78</v>
      </c>
      <c r="B18" s="27">
        <v>0</v>
      </c>
      <c r="C18" s="27">
        <v>0</v>
      </c>
      <c r="D18" s="27">
        <v>0</v>
      </c>
      <c r="E18" s="28">
        <v>0</v>
      </c>
      <c r="F18" s="29">
        <v>0</v>
      </c>
      <c r="G18" s="27">
        <v>0</v>
      </c>
      <c r="H18" s="27">
        <v>0</v>
      </c>
      <c r="I18" s="27">
        <v>0</v>
      </c>
      <c r="J18" s="28">
        <v>0</v>
      </c>
      <c r="K18" s="20" t="s">
        <v>78</v>
      </c>
      <c r="L18" s="27">
        <v>0</v>
      </c>
      <c r="M18" s="27">
        <v>0</v>
      </c>
      <c r="N18" s="27">
        <v>0</v>
      </c>
      <c r="O18" s="28">
        <v>0</v>
      </c>
      <c r="P18" s="29">
        <v>0</v>
      </c>
      <c r="Q18" s="27">
        <v>0</v>
      </c>
      <c r="R18" s="27">
        <v>0</v>
      </c>
      <c r="S18" s="27">
        <v>0</v>
      </c>
      <c r="T18" s="28">
        <v>0</v>
      </c>
      <c r="U18" s="20" t="s">
        <v>78</v>
      </c>
      <c r="V18" s="27">
        <v>0</v>
      </c>
      <c r="W18" s="27">
        <v>0</v>
      </c>
      <c r="X18" s="27">
        <v>0</v>
      </c>
      <c r="Y18" s="28">
        <v>0</v>
      </c>
      <c r="Z18" s="29">
        <v>0</v>
      </c>
      <c r="AA18" s="27">
        <v>0</v>
      </c>
      <c r="AB18" s="27">
        <v>0</v>
      </c>
      <c r="AC18" s="27">
        <v>0</v>
      </c>
      <c r="AD18" s="28">
        <v>0</v>
      </c>
      <c r="AE18" s="20" t="s">
        <v>78</v>
      </c>
      <c r="AF18" s="27">
        <v>0</v>
      </c>
      <c r="AG18" s="27">
        <v>0</v>
      </c>
      <c r="AH18" s="27">
        <v>0</v>
      </c>
      <c r="AI18" s="28">
        <v>0</v>
      </c>
      <c r="AJ18" s="29">
        <v>0</v>
      </c>
      <c r="AK18" s="27">
        <v>0</v>
      </c>
      <c r="AL18" s="27">
        <v>0</v>
      </c>
      <c r="AM18" s="27">
        <v>0</v>
      </c>
      <c r="AN18" s="28">
        <v>0</v>
      </c>
      <c r="AO18" s="20" t="s">
        <v>78</v>
      </c>
      <c r="AP18" s="27">
        <v>0</v>
      </c>
      <c r="AQ18" s="27">
        <v>0</v>
      </c>
      <c r="AR18" s="27">
        <v>0</v>
      </c>
      <c r="AS18" s="28">
        <v>0</v>
      </c>
      <c r="AT18" s="29">
        <v>0</v>
      </c>
      <c r="AU18" s="27">
        <v>0</v>
      </c>
      <c r="AV18" s="27">
        <v>0</v>
      </c>
      <c r="AW18" s="27">
        <v>0</v>
      </c>
      <c r="AX18" s="28">
        <v>0</v>
      </c>
      <c r="AY18" s="20" t="s">
        <v>78</v>
      </c>
      <c r="AZ18" s="27">
        <v>0</v>
      </c>
      <c r="BA18" s="27">
        <v>0</v>
      </c>
      <c r="BB18" s="28">
        <v>0</v>
      </c>
      <c r="BC18" s="29">
        <v>0</v>
      </c>
      <c r="BD18" s="27">
        <v>0</v>
      </c>
      <c r="BE18" s="28">
        <v>0</v>
      </c>
      <c r="BF18" s="20" t="s">
        <v>78</v>
      </c>
      <c r="BG18" s="27">
        <v>0</v>
      </c>
      <c r="BH18" s="28">
        <v>0</v>
      </c>
      <c r="BI18" s="29">
        <v>0</v>
      </c>
      <c r="BJ18" s="27">
        <f t="shared" si="0"/>
        <v>0</v>
      </c>
      <c r="BK18" s="27">
        <v>0</v>
      </c>
      <c r="BL18" s="27">
        <v>0</v>
      </c>
      <c r="BM18" s="27">
        <f t="shared" si="1"/>
        <v>0</v>
      </c>
      <c r="BN18" s="28"/>
    </row>
    <row r="19" spans="1:66" ht="16.5">
      <c r="A19" s="21" t="s">
        <v>79</v>
      </c>
      <c r="B19" s="30">
        <v>0</v>
      </c>
      <c r="C19" s="30">
        <v>0</v>
      </c>
      <c r="D19" s="30">
        <v>0</v>
      </c>
      <c r="E19" s="31">
        <v>0</v>
      </c>
      <c r="F19" s="32">
        <v>0</v>
      </c>
      <c r="G19" s="30">
        <v>0</v>
      </c>
      <c r="H19" s="30">
        <v>0</v>
      </c>
      <c r="I19" s="30">
        <v>0</v>
      </c>
      <c r="J19" s="31">
        <v>0</v>
      </c>
      <c r="K19" s="21" t="s">
        <v>79</v>
      </c>
      <c r="L19" s="30">
        <v>0</v>
      </c>
      <c r="M19" s="30">
        <v>0</v>
      </c>
      <c r="N19" s="30">
        <v>0</v>
      </c>
      <c r="O19" s="31">
        <v>0</v>
      </c>
      <c r="P19" s="32">
        <v>0</v>
      </c>
      <c r="Q19" s="30">
        <v>0</v>
      </c>
      <c r="R19" s="30">
        <v>0</v>
      </c>
      <c r="S19" s="30">
        <v>0</v>
      </c>
      <c r="T19" s="31">
        <v>0</v>
      </c>
      <c r="U19" s="21" t="s">
        <v>79</v>
      </c>
      <c r="V19" s="30">
        <v>0</v>
      </c>
      <c r="W19" s="30">
        <v>0</v>
      </c>
      <c r="X19" s="30">
        <v>0</v>
      </c>
      <c r="Y19" s="31">
        <v>0</v>
      </c>
      <c r="Z19" s="32">
        <v>0</v>
      </c>
      <c r="AA19" s="30">
        <v>0</v>
      </c>
      <c r="AB19" s="30">
        <v>0</v>
      </c>
      <c r="AC19" s="30">
        <v>0</v>
      </c>
      <c r="AD19" s="31">
        <v>0</v>
      </c>
      <c r="AE19" s="21" t="s">
        <v>79</v>
      </c>
      <c r="AF19" s="30">
        <v>0</v>
      </c>
      <c r="AG19" s="30">
        <v>0</v>
      </c>
      <c r="AH19" s="30">
        <v>0</v>
      </c>
      <c r="AI19" s="31">
        <v>0</v>
      </c>
      <c r="AJ19" s="32">
        <v>0</v>
      </c>
      <c r="AK19" s="30">
        <v>0</v>
      </c>
      <c r="AL19" s="30">
        <v>0</v>
      </c>
      <c r="AM19" s="30">
        <v>0</v>
      </c>
      <c r="AN19" s="31">
        <v>0</v>
      </c>
      <c r="AO19" s="21" t="s">
        <v>79</v>
      </c>
      <c r="AP19" s="30">
        <v>0</v>
      </c>
      <c r="AQ19" s="30">
        <v>0</v>
      </c>
      <c r="AR19" s="30">
        <v>0</v>
      </c>
      <c r="AS19" s="31">
        <v>0</v>
      </c>
      <c r="AT19" s="32">
        <v>0</v>
      </c>
      <c r="AU19" s="30">
        <v>0</v>
      </c>
      <c r="AV19" s="30">
        <v>0</v>
      </c>
      <c r="AW19" s="30">
        <v>0</v>
      </c>
      <c r="AX19" s="31">
        <v>0</v>
      </c>
      <c r="AY19" s="21" t="s">
        <v>79</v>
      </c>
      <c r="AZ19" s="30">
        <v>0</v>
      </c>
      <c r="BA19" s="30">
        <v>0</v>
      </c>
      <c r="BB19" s="31">
        <v>0</v>
      </c>
      <c r="BC19" s="32">
        <v>0</v>
      </c>
      <c r="BD19" s="30">
        <v>0</v>
      </c>
      <c r="BE19" s="31">
        <v>0</v>
      </c>
      <c r="BF19" s="21" t="s">
        <v>79</v>
      </c>
      <c r="BG19" s="30">
        <v>0</v>
      </c>
      <c r="BH19" s="31">
        <v>0</v>
      </c>
      <c r="BI19" s="32">
        <v>0</v>
      </c>
      <c r="BJ19" s="30">
        <f t="shared" si="0"/>
        <v>0</v>
      </c>
      <c r="BK19" s="30">
        <v>0</v>
      </c>
      <c r="BL19" s="30">
        <v>0</v>
      </c>
      <c r="BM19" s="30">
        <f t="shared" si="1"/>
        <v>0</v>
      </c>
      <c r="BN19" s="31"/>
    </row>
    <row r="20" spans="1:66" s="10" customFormat="1" ht="16.5">
      <c r="A20" s="20" t="s">
        <v>80</v>
      </c>
      <c r="B20" s="27">
        <v>31783035913.73</v>
      </c>
      <c r="C20" s="27">
        <v>6999472408</v>
      </c>
      <c r="D20" s="27">
        <v>10637710284</v>
      </c>
      <c r="E20" s="28">
        <v>7087257755</v>
      </c>
      <c r="F20" s="29">
        <v>14617533107.08</v>
      </c>
      <c r="G20" s="27">
        <v>8487616359</v>
      </c>
      <c r="H20" s="27">
        <v>6556994567</v>
      </c>
      <c r="I20" s="27">
        <v>4409514824</v>
      </c>
      <c r="J20" s="28">
        <v>5999130723</v>
      </c>
      <c r="K20" s="20" t="s">
        <v>80</v>
      </c>
      <c r="L20" s="27">
        <v>3970419840</v>
      </c>
      <c r="M20" s="27">
        <v>3402000727</v>
      </c>
      <c r="N20" s="27">
        <v>6959006470</v>
      </c>
      <c r="O20" s="28">
        <v>2932591045</v>
      </c>
      <c r="P20" s="29">
        <v>4221380339.8</v>
      </c>
      <c r="Q20" s="27">
        <v>4834664951</v>
      </c>
      <c r="R20" s="27">
        <v>3584184746</v>
      </c>
      <c r="S20" s="27">
        <v>2887411733</v>
      </c>
      <c r="T20" s="28">
        <v>3861817375</v>
      </c>
      <c r="U20" s="20" t="s">
        <v>80</v>
      </c>
      <c r="V20" s="27">
        <v>2920067901</v>
      </c>
      <c r="W20" s="27">
        <v>2115404210</v>
      </c>
      <c r="X20" s="27">
        <v>1516089448</v>
      </c>
      <c r="Y20" s="28">
        <v>5979410427</v>
      </c>
      <c r="Z20" s="29">
        <v>2767617016</v>
      </c>
      <c r="AA20" s="27">
        <v>2963457816</v>
      </c>
      <c r="AB20" s="27">
        <v>2168863865</v>
      </c>
      <c r="AC20" s="27">
        <v>1732498934</v>
      </c>
      <c r="AD20" s="28">
        <v>2087904203.24</v>
      </c>
      <c r="AE20" s="20" t="s">
        <v>80</v>
      </c>
      <c r="AF20" s="27">
        <v>1754572111</v>
      </c>
      <c r="AG20" s="27">
        <v>1424898733</v>
      </c>
      <c r="AH20" s="27">
        <v>2308032012</v>
      </c>
      <c r="AI20" s="28">
        <v>1802824602</v>
      </c>
      <c r="AJ20" s="29">
        <v>1245068100</v>
      </c>
      <c r="AK20" s="27">
        <v>3894693994</v>
      </c>
      <c r="AL20" s="27">
        <v>5167664664</v>
      </c>
      <c r="AM20" s="27">
        <v>3415464933</v>
      </c>
      <c r="AN20" s="28">
        <v>2823099667</v>
      </c>
      <c r="AO20" s="20" t="s">
        <v>80</v>
      </c>
      <c r="AP20" s="27">
        <v>3292242246</v>
      </c>
      <c r="AQ20" s="27">
        <v>3750453829</v>
      </c>
      <c r="AR20" s="27">
        <v>2442750252</v>
      </c>
      <c r="AS20" s="28">
        <v>3679817178</v>
      </c>
      <c r="AT20" s="29">
        <v>1972540350</v>
      </c>
      <c r="AU20" s="27">
        <v>3442912950</v>
      </c>
      <c r="AV20" s="27">
        <v>1525263205</v>
      </c>
      <c r="AW20" s="27">
        <v>1971825801</v>
      </c>
      <c r="AX20" s="28">
        <v>1696786859</v>
      </c>
      <c r="AY20" s="20" t="s">
        <v>80</v>
      </c>
      <c r="AZ20" s="27">
        <v>1784437128</v>
      </c>
      <c r="BA20" s="27">
        <v>2512611027</v>
      </c>
      <c r="BB20" s="28">
        <v>2722808971</v>
      </c>
      <c r="BC20" s="29">
        <v>1190741927</v>
      </c>
      <c r="BD20" s="27">
        <v>961152775</v>
      </c>
      <c r="BE20" s="28">
        <v>375268054</v>
      </c>
      <c r="BF20" s="20" t="s">
        <v>80</v>
      </c>
      <c r="BG20" s="27">
        <v>656049990</v>
      </c>
      <c r="BH20" s="28">
        <v>527628405</v>
      </c>
      <c r="BI20" s="29">
        <v>215824666750.85</v>
      </c>
      <c r="BJ20" s="27">
        <f t="shared" si="0"/>
        <v>40.612653073740674</v>
      </c>
      <c r="BK20" s="27">
        <v>206943172533.85</v>
      </c>
      <c r="BL20" s="27">
        <v>39.92</v>
      </c>
      <c r="BM20" s="27">
        <f t="shared" si="1"/>
        <v>8881494217</v>
      </c>
      <c r="BN20" s="28">
        <f t="shared" si="2"/>
        <v>4.291755126904339</v>
      </c>
    </row>
    <row r="21" spans="1:66" s="10" customFormat="1" ht="16.5">
      <c r="A21" s="20" t="s">
        <v>81</v>
      </c>
      <c r="B21" s="27">
        <v>16303023977.49</v>
      </c>
      <c r="C21" s="27">
        <v>6267499760</v>
      </c>
      <c r="D21" s="27">
        <v>5246477606</v>
      </c>
      <c r="E21" s="28">
        <v>5745255246.13</v>
      </c>
      <c r="F21" s="29">
        <v>10109562152.53</v>
      </c>
      <c r="G21" s="27">
        <v>5547137857</v>
      </c>
      <c r="H21" s="27">
        <v>3696985052</v>
      </c>
      <c r="I21" s="27">
        <v>1727312888</v>
      </c>
      <c r="J21" s="28">
        <v>3192461252</v>
      </c>
      <c r="K21" s="20" t="s">
        <v>81</v>
      </c>
      <c r="L21" s="27">
        <v>3239535618.3</v>
      </c>
      <c r="M21" s="27">
        <v>2305501527</v>
      </c>
      <c r="N21" s="27">
        <v>5398358920</v>
      </c>
      <c r="O21" s="28">
        <v>2457755180</v>
      </c>
      <c r="P21" s="29">
        <v>3438931456</v>
      </c>
      <c r="Q21" s="27">
        <v>3869525365</v>
      </c>
      <c r="R21" s="27">
        <v>2956745527</v>
      </c>
      <c r="S21" s="27">
        <v>2002833466</v>
      </c>
      <c r="T21" s="28">
        <v>2238103077</v>
      </c>
      <c r="U21" s="20" t="s">
        <v>81</v>
      </c>
      <c r="V21" s="27">
        <v>2456513662</v>
      </c>
      <c r="W21" s="27">
        <v>1412042588</v>
      </c>
      <c r="X21" s="27">
        <v>1321424392</v>
      </c>
      <c r="Y21" s="28">
        <v>4360045359</v>
      </c>
      <c r="Z21" s="29">
        <v>1809431843</v>
      </c>
      <c r="AA21" s="27">
        <v>1839048523.21</v>
      </c>
      <c r="AB21" s="27">
        <v>1084149326</v>
      </c>
      <c r="AC21" s="27">
        <v>851135728</v>
      </c>
      <c r="AD21" s="28">
        <v>780474938</v>
      </c>
      <c r="AE21" s="20" t="s">
        <v>81</v>
      </c>
      <c r="AF21" s="27">
        <v>520311663</v>
      </c>
      <c r="AG21" s="27">
        <v>1252723127</v>
      </c>
      <c r="AH21" s="27">
        <v>1752952705</v>
      </c>
      <c r="AI21" s="28">
        <v>1276964022</v>
      </c>
      <c r="AJ21" s="29">
        <v>435381033</v>
      </c>
      <c r="AK21" s="27">
        <v>3546694286</v>
      </c>
      <c r="AL21" s="27">
        <v>4595705578.69</v>
      </c>
      <c r="AM21" s="27">
        <v>2395011522</v>
      </c>
      <c r="AN21" s="28">
        <v>1555241164</v>
      </c>
      <c r="AO21" s="20" t="s">
        <v>81</v>
      </c>
      <c r="AP21" s="27">
        <v>2971444969</v>
      </c>
      <c r="AQ21" s="27">
        <v>3214913451</v>
      </c>
      <c r="AR21" s="27">
        <v>1719455458</v>
      </c>
      <c r="AS21" s="28">
        <v>2104004991.42</v>
      </c>
      <c r="AT21" s="29">
        <v>1273720994</v>
      </c>
      <c r="AU21" s="27">
        <v>2712651876</v>
      </c>
      <c r="AV21" s="27">
        <v>1146151542</v>
      </c>
      <c r="AW21" s="27">
        <v>1459287665</v>
      </c>
      <c r="AX21" s="28">
        <v>1028327951</v>
      </c>
      <c r="AY21" s="20" t="s">
        <v>81</v>
      </c>
      <c r="AZ21" s="27">
        <v>848507102</v>
      </c>
      <c r="BA21" s="27">
        <v>864950605</v>
      </c>
      <c r="BB21" s="28">
        <v>1942761473</v>
      </c>
      <c r="BC21" s="29">
        <v>467314116</v>
      </c>
      <c r="BD21" s="27">
        <v>692996370</v>
      </c>
      <c r="BE21" s="28">
        <v>187943244</v>
      </c>
      <c r="BF21" s="20" t="s">
        <v>81</v>
      </c>
      <c r="BG21" s="27">
        <v>376747860</v>
      </c>
      <c r="BH21" s="28">
        <v>343311216</v>
      </c>
      <c r="BI21" s="29">
        <v>142342748270.77</v>
      </c>
      <c r="BJ21" s="27">
        <f t="shared" si="0"/>
        <v>26.785245357321113</v>
      </c>
      <c r="BK21" s="27">
        <v>136766624181.77</v>
      </c>
      <c r="BL21" s="27">
        <v>26.38</v>
      </c>
      <c r="BM21" s="27">
        <f t="shared" si="1"/>
        <v>5576124088.999985</v>
      </c>
      <c r="BN21" s="28">
        <f t="shared" si="2"/>
        <v>4.0771088139084455</v>
      </c>
    </row>
    <row r="22" spans="1:66" ht="16.5">
      <c r="A22" s="21" t="s">
        <v>82</v>
      </c>
      <c r="B22" s="30">
        <v>16303023977.49</v>
      </c>
      <c r="C22" s="30">
        <v>6267499760</v>
      </c>
      <c r="D22" s="30">
        <v>5246477606</v>
      </c>
      <c r="E22" s="31">
        <v>5745255246.13</v>
      </c>
      <c r="F22" s="32">
        <v>10109562152.53</v>
      </c>
      <c r="G22" s="30">
        <v>5547137857</v>
      </c>
      <c r="H22" s="30">
        <v>3696985052</v>
      </c>
      <c r="I22" s="30">
        <v>1727312888</v>
      </c>
      <c r="J22" s="31">
        <v>3192461252</v>
      </c>
      <c r="K22" s="21" t="s">
        <v>82</v>
      </c>
      <c r="L22" s="30">
        <v>3239535618.3</v>
      </c>
      <c r="M22" s="30">
        <v>2305501527</v>
      </c>
      <c r="N22" s="30">
        <v>5398358920</v>
      </c>
      <c r="O22" s="31">
        <v>2457755180</v>
      </c>
      <c r="P22" s="32">
        <v>3438931456</v>
      </c>
      <c r="Q22" s="30">
        <v>3869525365</v>
      </c>
      <c r="R22" s="30">
        <v>2956745527</v>
      </c>
      <c r="S22" s="30">
        <v>2002833466</v>
      </c>
      <c r="T22" s="31">
        <v>2238103077</v>
      </c>
      <c r="U22" s="21" t="s">
        <v>82</v>
      </c>
      <c r="V22" s="30">
        <v>2456513662</v>
      </c>
      <c r="W22" s="30">
        <v>1412042588</v>
      </c>
      <c r="X22" s="30">
        <v>1321424392</v>
      </c>
      <c r="Y22" s="31">
        <v>4360045359</v>
      </c>
      <c r="Z22" s="32">
        <v>1809431843</v>
      </c>
      <c r="AA22" s="30">
        <v>1839048523.21</v>
      </c>
      <c r="AB22" s="30">
        <v>1084149326</v>
      </c>
      <c r="AC22" s="30">
        <v>851135728</v>
      </c>
      <c r="AD22" s="31">
        <v>780474938</v>
      </c>
      <c r="AE22" s="21" t="s">
        <v>82</v>
      </c>
      <c r="AF22" s="30">
        <v>520311663</v>
      </c>
      <c r="AG22" s="30">
        <v>1252723127</v>
      </c>
      <c r="AH22" s="30">
        <v>1752952705</v>
      </c>
      <c r="AI22" s="31">
        <v>1276964022</v>
      </c>
      <c r="AJ22" s="32">
        <v>435381033</v>
      </c>
      <c r="AK22" s="30">
        <v>3546694286</v>
      </c>
      <c r="AL22" s="30">
        <v>4595705578.69</v>
      </c>
      <c r="AM22" s="30">
        <v>2395011522</v>
      </c>
      <c r="AN22" s="31">
        <v>1555241164</v>
      </c>
      <c r="AO22" s="21" t="s">
        <v>82</v>
      </c>
      <c r="AP22" s="30">
        <v>2971444969</v>
      </c>
      <c r="AQ22" s="30">
        <v>3214913451</v>
      </c>
      <c r="AR22" s="30">
        <v>1719455458</v>
      </c>
      <c r="AS22" s="31">
        <v>2104004991.42</v>
      </c>
      <c r="AT22" s="32">
        <v>1273720994</v>
      </c>
      <c r="AU22" s="30">
        <v>2712651876</v>
      </c>
      <c r="AV22" s="30">
        <v>1146151542</v>
      </c>
      <c r="AW22" s="30">
        <v>1459287665</v>
      </c>
      <c r="AX22" s="31">
        <v>1028327951</v>
      </c>
      <c r="AY22" s="21" t="s">
        <v>82</v>
      </c>
      <c r="AZ22" s="30">
        <v>848507102</v>
      </c>
      <c r="BA22" s="30">
        <v>864950605</v>
      </c>
      <c r="BB22" s="31">
        <v>1942761473</v>
      </c>
      <c r="BC22" s="32">
        <v>467314116</v>
      </c>
      <c r="BD22" s="30">
        <v>692996370</v>
      </c>
      <c r="BE22" s="31">
        <v>187943244</v>
      </c>
      <c r="BF22" s="21" t="s">
        <v>82</v>
      </c>
      <c r="BG22" s="30">
        <v>376747860</v>
      </c>
      <c r="BH22" s="31">
        <v>343311216</v>
      </c>
      <c r="BI22" s="32">
        <v>142342748270.77</v>
      </c>
      <c r="BJ22" s="30">
        <f t="shared" si="0"/>
        <v>26.785245357321113</v>
      </c>
      <c r="BK22" s="30">
        <v>136766624181.77</v>
      </c>
      <c r="BL22" s="30">
        <v>26.38</v>
      </c>
      <c r="BM22" s="30">
        <f t="shared" si="1"/>
        <v>5576124088.999985</v>
      </c>
      <c r="BN22" s="31">
        <f t="shared" si="2"/>
        <v>4.0771088139084455</v>
      </c>
    </row>
    <row r="23" spans="1:66" s="10" customFormat="1" ht="16.5">
      <c r="A23" s="20" t="s">
        <v>83</v>
      </c>
      <c r="B23" s="27">
        <v>16501859811.24</v>
      </c>
      <c r="C23" s="27">
        <v>993011566</v>
      </c>
      <c r="D23" s="27">
        <v>5521550604</v>
      </c>
      <c r="E23" s="28">
        <v>1436654178.75</v>
      </c>
      <c r="F23" s="29">
        <v>4446765916.55</v>
      </c>
      <c r="G23" s="27">
        <v>3225810791</v>
      </c>
      <c r="H23" s="27">
        <v>2964228597</v>
      </c>
      <c r="I23" s="27">
        <v>2703289084</v>
      </c>
      <c r="J23" s="28">
        <v>2742851284</v>
      </c>
      <c r="K23" s="20" t="s">
        <v>83</v>
      </c>
      <c r="L23" s="27">
        <v>729950126</v>
      </c>
      <c r="M23" s="27">
        <v>1096499200</v>
      </c>
      <c r="N23" s="27">
        <v>1670348294</v>
      </c>
      <c r="O23" s="28">
        <v>604381902</v>
      </c>
      <c r="P23" s="29">
        <v>801649931</v>
      </c>
      <c r="Q23" s="27">
        <v>962896295</v>
      </c>
      <c r="R23" s="27">
        <v>629723707</v>
      </c>
      <c r="S23" s="27">
        <v>655644462</v>
      </c>
      <c r="T23" s="28">
        <v>1471795704</v>
      </c>
      <c r="U23" s="20" t="s">
        <v>83</v>
      </c>
      <c r="V23" s="27">
        <v>546504239</v>
      </c>
      <c r="W23" s="27">
        <v>703361622</v>
      </c>
      <c r="X23" s="27">
        <v>194665056</v>
      </c>
      <c r="Y23" s="28">
        <v>1541733463</v>
      </c>
      <c r="Z23" s="29">
        <v>1165329822</v>
      </c>
      <c r="AA23" s="27">
        <v>1124409292.79</v>
      </c>
      <c r="AB23" s="27">
        <v>831688882</v>
      </c>
      <c r="AC23" s="27">
        <v>732397537</v>
      </c>
      <c r="AD23" s="28">
        <v>1007693616</v>
      </c>
      <c r="AE23" s="20" t="s">
        <v>83</v>
      </c>
      <c r="AF23" s="27">
        <v>1001490803</v>
      </c>
      <c r="AG23" s="27">
        <v>209121301</v>
      </c>
      <c r="AH23" s="27">
        <v>437779448</v>
      </c>
      <c r="AI23" s="28">
        <v>503476154</v>
      </c>
      <c r="AJ23" s="29">
        <v>583650254</v>
      </c>
      <c r="AK23" s="27">
        <v>384937883</v>
      </c>
      <c r="AL23" s="27">
        <v>629511603</v>
      </c>
      <c r="AM23" s="27">
        <v>1020453411</v>
      </c>
      <c r="AN23" s="28">
        <v>1278573821</v>
      </c>
      <c r="AO23" s="20" t="s">
        <v>83</v>
      </c>
      <c r="AP23" s="27">
        <v>320797277</v>
      </c>
      <c r="AQ23" s="27">
        <v>657997787</v>
      </c>
      <c r="AR23" s="27">
        <v>723294794</v>
      </c>
      <c r="AS23" s="28">
        <v>1711635206</v>
      </c>
      <c r="AT23" s="29">
        <v>668872523</v>
      </c>
      <c r="AU23" s="27">
        <v>610782061</v>
      </c>
      <c r="AV23" s="27">
        <v>271507622</v>
      </c>
      <c r="AW23" s="27">
        <v>440691313</v>
      </c>
      <c r="AX23" s="28">
        <v>580005556</v>
      </c>
      <c r="AY23" s="20" t="s">
        <v>83</v>
      </c>
      <c r="AZ23" s="27">
        <v>837622843</v>
      </c>
      <c r="BA23" s="27">
        <v>1109740336</v>
      </c>
      <c r="BB23" s="28">
        <v>565122832</v>
      </c>
      <c r="BC23" s="29">
        <v>508266902</v>
      </c>
      <c r="BD23" s="27">
        <v>248665580</v>
      </c>
      <c r="BE23" s="28">
        <v>167803450</v>
      </c>
      <c r="BF23" s="20" t="s">
        <v>83</v>
      </c>
      <c r="BG23" s="27">
        <v>161122094</v>
      </c>
      <c r="BH23" s="28">
        <v>189567358</v>
      </c>
      <c r="BI23" s="29">
        <v>72829185195.33</v>
      </c>
      <c r="BJ23" s="27">
        <f t="shared" si="0"/>
        <v>13.704580095080807</v>
      </c>
      <c r="BK23" s="27">
        <v>70778286158.78</v>
      </c>
      <c r="BL23" s="27">
        <v>13.65</v>
      </c>
      <c r="BM23" s="27">
        <f t="shared" si="1"/>
        <v>2050899036.550003</v>
      </c>
      <c r="BN23" s="28">
        <f t="shared" si="2"/>
        <v>2.897638736192527</v>
      </c>
    </row>
    <row r="24" spans="1:66" ht="16.5">
      <c r="A24" s="21" t="s">
        <v>84</v>
      </c>
      <c r="B24" s="30">
        <v>16501859811.24</v>
      </c>
      <c r="C24" s="30">
        <v>993011566</v>
      </c>
      <c r="D24" s="30">
        <v>5103046973</v>
      </c>
      <c r="E24" s="31">
        <v>1416854178.75</v>
      </c>
      <c r="F24" s="32">
        <v>4446765916.55</v>
      </c>
      <c r="G24" s="30">
        <v>3225810791</v>
      </c>
      <c r="H24" s="30">
        <v>2964228597</v>
      </c>
      <c r="I24" s="30">
        <v>2703289084</v>
      </c>
      <c r="J24" s="31">
        <v>2742851284</v>
      </c>
      <c r="K24" s="21" t="s">
        <v>84</v>
      </c>
      <c r="L24" s="30">
        <v>729950126</v>
      </c>
      <c r="M24" s="30">
        <v>1096499200</v>
      </c>
      <c r="N24" s="30">
        <v>1644174116</v>
      </c>
      <c r="O24" s="31">
        <v>604381902</v>
      </c>
      <c r="P24" s="32">
        <v>402741931</v>
      </c>
      <c r="Q24" s="30">
        <v>962896295</v>
      </c>
      <c r="R24" s="30">
        <v>629723707</v>
      </c>
      <c r="S24" s="30">
        <v>574828155</v>
      </c>
      <c r="T24" s="31">
        <v>906321423</v>
      </c>
      <c r="U24" s="21" t="s">
        <v>84</v>
      </c>
      <c r="V24" s="30">
        <v>506226239</v>
      </c>
      <c r="W24" s="30">
        <v>528947446</v>
      </c>
      <c r="X24" s="30">
        <v>194025056</v>
      </c>
      <c r="Y24" s="31">
        <v>1541733463</v>
      </c>
      <c r="Z24" s="32">
        <v>1138318985</v>
      </c>
      <c r="AA24" s="30">
        <v>858709975</v>
      </c>
      <c r="AB24" s="30">
        <v>306723973</v>
      </c>
      <c r="AC24" s="30">
        <v>484730981</v>
      </c>
      <c r="AD24" s="31">
        <v>404734100</v>
      </c>
      <c r="AE24" s="21" t="s">
        <v>84</v>
      </c>
      <c r="AF24" s="30">
        <v>590732864</v>
      </c>
      <c r="AG24" s="30">
        <v>209121301</v>
      </c>
      <c r="AH24" s="30">
        <v>345167448</v>
      </c>
      <c r="AI24" s="31">
        <v>503476154</v>
      </c>
      <c r="AJ24" s="32">
        <v>104776004</v>
      </c>
      <c r="AK24" s="30">
        <v>384937883</v>
      </c>
      <c r="AL24" s="30">
        <v>629511603</v>
      </c>
      <c r="AM24" s="30">
        <v>1020453411</v>
      </c>
      <c r="AN24" s="31">
        <v>1035698192</v>
      </c>
      <c r="AO24" s="21" t="s">
        <v>84</v>
      </c>
      <c r="AP24" s="30">
        <v>320797277</v>
      </c>
      <c r="AQ24" s="30">
        <v>657997787</v>
      </c>
      <c r="AR24" s="30">
        <v>697428501</v>
      </c>
      <c r="AS24" s="31">
        <v>1711635206</v>
      </c>
      <c r="AT24" s="32">
        <v>520804282</v>
      </c>
      <c r="AU24" s="30">
        <v>341644140</v>
      </c>
      <c r="AV24" s="30">
        <v>271507622</v>
      </c>
      <c r="AW24" s="30">
        <v>375935255</v>
      </c>
      <c r="AX24" s="31">
        <v>545116556</v>
      </c>
      <c r="AY24" s="21" t="s">
        <v>84</v>
      </c>
      <c r="AZ24" s="30">
        <v>338806378</v>
      </c>
      <c r="BA24" s="30">
        <v>123096131</v>
      </c>
      <c r="BB24" s="31">
        <v>293189449</v>
      </c>
      <c r="BC24" s="32">
        <v>378499691</v>
      </c>
      <c r="BD24" s="30">
        <v>248665580</v>
      </c>
      <c r="BE24" s="31">
        <v>133092450</v>
      </c>
      <c r="BF24" s="21" t="s">
        <v>84</v>
      </c>
      <c r="BG24" s="30">
        <v>111881360</v>
      </c>
      <c r="BH24" s="31">
        <v>189567358</v>
      </c>
      <c r="BI24" s="32">
        <v>65696925157.54</v>
      </c>
      <c r="BJ24" s="30">
        <f t="shared" si="0"/>
        <v>12.362472138158275</v>
      </c>
      <c r="BK24" s="30">
        <v>63102008845.29</v>
      </c>
      <c r="BL24" s="30">
        <v>12.17</v>
      </c>
      <c r="BM24" s="30">
        <f t="shared" si="1"/>
        <v>2594916312.25</v>
      </c>
      <c r="BN24" s="31">
        <f t="shared" si="2"/>
        <v>4.112256265267357</v>
      </c>
    </row>
    <row r="25" spans="1:66" ht="16.5">
      <c r="A25" s="21" t="s">
        <v>85</v>
      </c>
      <c r="B25" s="30">
        <v>0</v>
      </c>
      <c r="C25" s="30">
        <v>0</v>
      </c>
      <c r="D25" s="30">
        <v>418503631</v>
      </c>
      <c r="E25" s="31">
        <v>19800000</v>
      </c>
      <c r="F25" s="32">
        <v>0</v>
      </c>
      <c r="G25" s="30">
        <v>0</v>
      </c>
      <c r="H25" s="30">
        <v>0</v>
      </c>
      <c r="I25" s="30">
        <v>0</v>
      </c>
      <c r="J25" s="31">
        <v>0</v>
      </c>
      <c r="K25" s="21" t="s">
        <v>85</v>
      </c>
      <c r="L25" s="30">
        <v>0</v>
      </c>
      <c r="M25" s="30">
        <v>0</v>
      </c>
      <c r="N25" s="30">
        <v>26174178</v>
      </c>
      <c r="O25" s="31">
        <v>0</v>
      </c>
      <c r="P25" s="32">
        <v>398908000</v>
      </c>
      <c r="Q25" s="30">
        <v>0</v>
      </c>
      <c r="R25" s="30">
        <v>0</v>
      </c>
      <c r="S25" s="30">
        <v>80816307</v>
      </c>
      <c r="T25" s="31">
        <v>565474281</v>
      </c>
      <c r="U25" s="21" t="s">
        <v>85</v>
      </c>
      <c r="V25" s="30">
        <v>40278000</v>
      </c>
      <c r="W25" s="30">
        <v>174414176</v>
      </c>
      <c r="X25" s="30">
        <v>640000</v>
      </c>
      <c r="Y25" s="31">
        <v>0</v>
      </c>
      <c r="Z25" s="32">
        <v>27010837</v>
      </c>
      <c r="AA25" s="30">
        <v>265699317.79</v>
      </c>
      <c r="AB25" s="30">
        <v>524964909</v>
      </c>
      <c r="AC25" s="30">
        <v>247666556</v>
      </c>
      <c r="AD25" s="31">
        <v>602959516</v>
      </c>
      <c r="AE25" s="21" t="s">
        <v>85</v>
      </c>
      <c r="AF25" s="30">
        <v>410757939</v>
      </c>
      <c r="AG25" s="30">
        <v>0</v>
      </c>
      <c r="AH25" s="30">
        <v>92612000</v>
      </c>
      <c r="AI25" s="31">
        <v>0</v>
      </c>
      <c r="AJ25" s="32">
        <v>478874250</v>
      </c>
      <c r="AK25" s="30">
        <v>0</v>
      </c>
      <c r="AL25" s="30">
        <v>0</v>
      </c>
      <c r="AM25" s="30">
        <v>0</v>
      </c>
      <c r="AN25" s="31">
        <v>242875629</v>
      </c>
      <c r="AO25" s="21" t="s">
        <v>85</v>
      </c>
      <c r="AP25" s="30">
        <v>0</v>
      </c>
      <c r="AQ25" s="30">
        <v>0</v>
      </c>
      <c r="AR25" s="30">
        <v>25866293</v>
      </c>
      <c r="AS25" s="31">
        <v>0</v>
      </c>
      <c r="AT25" s="32">
        <v>148068241</v>
      </c>
      <c r="AU25" s="30">
        <v>269137921</v>
      </c>
      <c r="AV25" s="30">
        <v>0</v>
      </c>
      <c r="AW25" s="30">
        <v>64756058</v>
      </c>
      <c r="AX25" s="31">
        <v>34889000</v>
      </c>
      <c r="AY25" s="21" t="s">
        <v>85</v>
      </c>
      <c r="AZ25" s="30">
        <v>498816465</v>
      </c>
      <c r="BA25" s="30">
        <v>986644205</v>
      </c>
      <c r="BB25" s="31">
        <v>271933383</v>
      </c>
      <c r="BC25" s="32">
        <v>129767211</v>
      </c>
      <c r="BD25" s="30">
        <v>0</v>
      </c>
      <c r="BE25" s="31">
        <v>34711000</v>
      </c>
      <c r="BF25" s="21" t="s">
        <v>85</v>
      </c>
      <c r="BG25" s="30">
        <v>49240734</v>
      </c>
      <c r="BH25" s="31">
        <v>0</v>
      </c>
      <c r="BI25" s="32">
        <v>7132260037.79</v>
      </c>
      <c r="BJ25" s="30">
        <f t="shared" si="0"/>
        <v>1.3421079569225327</v>
      </c>
      <c r="BK25" s="30">
        <v>7676277313.49</v>
      </c>
      <c r="BL25" s="30">
        <v>1.48</v>
      </c>
      <c r="BM25" s="30">
        <f t="shared" si="1"/>
        <v>-544017275.6999998</v>
      </c>
      <c r="BN25" s="31">
        <f t="shared" si="2"/>
        <v>7.086993518902247</v>
      </c>
    </row>
    <row r="26" spans="1:66" s="10" customFormat="1" ht="16.5">
      <c r="A26" s="20" t="s">
        <v>86</v>
      </c>
      <c r="B26" s="27">
        <v>-1065742944</v>
      </c>
      <c r="C26" s="27">
        <v>-261137478</v>
      </c>
      <c r="D26" s="27">
        <v>-210877976</v>
      </c>
      <c r="E26" s="28">
        <v>-94651669.88</v>
      </c>
      <c r="F26" s="29">
        <v>0</v>
      </c>
      <c r="G26" s="27">
        <v>-392458683</v>
      </c>
      <c r="H26" s="27">
        <v>-104219082</v>
      </c>
      <c r="I26" s="27">
        <v>-21087148</v>
      </c>
      <c r="J26" s="28">
        <v>63796587</v>
      </c>
      <c r="K26" s="20" t="s">
        <v>86</v>
      </c>
      <c r="L26" s="27">
        <v>-3288596.3</v>
      </c>
      <c r="M26" s="27">
        <v>0</v>
      </c>
      <c r="N26" s="27">
        <v>-109700744</v>
      </c>
      <c r="O26" s="28">
        <v>-129546037</v>
      </c>
      <c r="P26" s="29">
        <v>-19201047.2</v>
      </c>
      <c r="Q26" s="27">
        <v>2243291</v>
      </c>
      <c r="R26" s="27">
        <v>-2284488</v>
      </c>
      <c r="S26" s="27">
        <v>228933805</v>
      </c>
      <c r="T26" s="28">
        <v>151918594</v>
      </c>
      <c r="U26" s="20" t="s">
        <v>86</v>
      </c>
      <c r="V26" s="27">
        <v>-82950000</v>
      </c>
      <c r="W26" s="27">
        <v>0</v>
      </c>
      <c r="X26" s="27">
        <v>0</v>
      </c>
      <c r="Y26" s="28">
        <v>77631605</v>
      </c>
      <c r="Z26" s="29">
        <v>-207144649</v>
      </c>
      <c r="AA26" s="27">
        <v>0</v>
      </c>
      <c r="AB26" s="27">
        <v>253025657</v>
      </c>
      <c r="AC26" s="27">
        <v>148965669</v>
      </c>
      <c r="AD26" s="28">
        <v>299735649.24</v>
      </c>
      <c r="AE26" s="20" t="s">
        <v>86</v>
      </c>
      <c r="AF26" s="27">
        <v>233061529</v>
      </c>
      <c r="AG26" s="27">
        <v>-36945695</v>
      </c>
      <c r="AH26" s="27">
        <v>112988442</v>
      </c>
      <c r="AI26" s="28">
        <v>22384426</v>
      </c>
      <c r="AJ26" s="29">
        <v>226036813</v>
      </c>
      <c r="AK26" s="27">
        <v>-37946175</v>
      </c>
      <c r="AL26" s="27">
        <v>-57552517.69</v>
      </c>
      <c r="AM26" s="27">
        <v>0</v>
      </c>
      <c r="AN26" s="28">
        <v>-10715318</v>
      </c>
      <c r="AO26" s="20" t="s">
        <v>86</v>
      </c>
      <c r="AP26" s="27">
        <v>0</v>
      </c>
      <c r="AQ26" s="27">
        <v>-122457409</v>
      </c>
      <c r="AR26" s="27">
        <v>0</v>
      </c>
      <c r="AS26" s="28">
        <v>-135823019.42</v>
      </c>
      <c r="AT26" s="29">
        <v>29946833</v>
      </c>
      <c r="AU26" s="27">
        <v>110942602</v>
      </c>
      <c r="AV26" s="27">
        <v>107604041</v>
      </c>
      <c r="AW26" s="27">
        <v>71846823</v>
      </c>
      <c r="AX26" s="28">
        <v>88453352</v>
      </c>
      <c r="AY26" s="20" t="s">
        <v>86</v>
      </c>
      <c r="AZ26" s="27">
        <v>98307183</v>
      </c>
      <c r="BA26" s="27">
        <v>537920086</v>
      </c>
      <c r="BB26" s="28">
        <v>214924666</v>
      </c>
      <c r="BC26" s="29">
        <v>215160909</v>
      </c>
      <c r="BD26" s="27">
        <v>19490825</v>
      </c>
      <c r="BE26" s="28">
        <v>19521360</v>
      </c>
      <c r="BF26" s="20" t="s">
        <v>86</v>
      </c>
      <c r="BG26" s="27">
        <v>118180036</v>
      </c>
      <c r="BH26" s="28">
        <v>-5250169</v>
      </c>
      <c r="BI26" s="29">
        <v>342039937.75</v>
      </c>
      <c r="BJ26" s="27">
        <f t="shared" si="0"/>
        <v>0.06436312187262949</v>
      </c>
      <c r="BK26" s="27">
        <v>-1259749264.7</v>
      </c>
      <c r="BL26" s="27">
        <v>-0.24</v>
      </c>
      <c r="BM26" s="27">
        <f t="shared" si="1"/>
        <v>1601789202.45</v>
      </c>
      <c r="BN26" s="28">
        <f t="shared" si="2"/>
        <v>127.15142983881434</v>
      </c>
    </row>
    <row r="27" spans="1:66" ht="16.5">
      <c r="A27" s="21" t="s">
        <v>87</v>
      </c>
      <c r="B27" s="30">
        <v>0</v>
      </c>
      <c r="C27" s="30">
        <v>0</v>
      </c>
      <c r="D27" s="30">
        <v>0</v>
      </c>
      <c r="E27" s="31">
        <v>0</v>
      </c>
      <c r="F27" s="32">
        <v>0</v>
      </c>
      <c r="G27" s="30">
        <v>0</v>
      </c>
      <c r="H27" s="30">
        <v>0</v>
      </c>
      <c r="I27" s="30">
        <v>0</v>
      </c>
      <c r="J27" s="31">
        <v>63796587</v>
      </c>
      <c r="K27" s="21" t="s">
        <v>87</v>
      </c>
      <c r="L27" s="30">
        <v>0</v>
      </c>
      <c r="M27" s="30">
        <v>0</v>
      </c>
      <c r="N27" s="30">
        <v>0</v>
      </c>
      <c r="O27" s="31">
        <v>0</v>
      </c>
      <c r="P27" s="32">
        <v>0</v>
      </c>
      <c r="Q27" s="30">
        <v>2243291</v>
      </c>
      <c r="R27" s="30">
        <v>0</v>
      </c>
      <c r="S27" s="30">
        <v>228933805</v>
      </c>
      <c r="T27" s="31">
        <v>151918594</v>
      </c>
      <c r="U27" s="21" t="s">
        <v>87</v>
      </c>
      <c r="V27" s="30">
        <v>0</v>
      </c>
      <c r="W27" s="30">
        <v>0</v>
      </c>
      <c r="X27" s="30">
        <v>0</v>
      </c>
      <c r="Y27" s="31">
        <v>77631605</v>
      </c>
      <c r="Z27" s="32">
        <v>0</v>
      </c>
      <c r="AA27" s="30">
        <v>0</v>
      </c>
      <c r="AB27" s="30">
        <v>253025657</v>
      </c>
      <c r="AC27" s="30">
        <v>148965669</v>
      </c>
      <c r="AD27" s="31">
        <v>299735649.24</v>
      </c>
      <c r="AE27" s="21" t="s">
        <v>87</v>
      </c>
      <c r="AF27" s="30">
        <v>233061529</v>
      </c>
      <c r="AG27" s="30">
        <v>0</v>
      </c>
      <c r="AH27" s="30">
        <v>112988442</v>
      </c>
      <c r="AI27" s="31">
        <v>22384426</v>
      </c>
      <c r="AJ27" s="32">
        <v>226036813</v>
      </c>
      <c r="AK27" s="30">
        <v>0</v>
      </c>
      <c r="AL27" s="30">
        <v>0</v>
      </c>
      <c r="AM27" s="30">
        <v>0</v>
      </c>
      <c r="AN27" s="31">
        <v>0</v>
      </c>
      <c r="AO27" s="21" t="s">
        <v>87</v>
      </c>
      <c r="AP27" s="30">
        <v>0</v>
      </c>
      <c r="AQ27" s="30">
        <v>0</v>
      </c>
      <c r="AR27" s="30">
        <v>0</v>
      </c>
      <c r="AS27" s="31">
        <v>0</v>
      </c>
      <c r="AT27" s="32">
        <v>29946833</v>
      </c>
      <c r="AU27" s="30">
        <v>110942602</v>
      </c>
      <c r="AV27" s="30">
        <v>107604041</v>
      </c>
      <c r="AW27" s="30">
        <v>71846823</v>
      </c>
      <c r="AX27" s="31">
        <v>88453352</v>
      </c>
      <c r="AY27" s="21" t="s">
        <v>87</v>
      </c>
      <c r="AZ27" s="30">
        <v>98307183</v>
      </c>
      <c r="BA27" s="30">
        <v>537920086</v>
      </c>
      <c r="BB27" s="31">
        <v>214924666</v>
      </c>
      <c r="BC27" s="32">
        <v>215160909</v>
      </c>
      <c r="BD27" s="30">
        <v>19490825</v>
      </c>
      <c r="BE27" s="31">
        <v>19521360</v>
      </c>
      <c r="BF27" s="21" t="s">
        <v>87</v>
      </c>
      <c r="BG27" s="30">
        <v>118180036</v>
      </c>
      <c r="BH27" s="31">
        <v>0</v>
      </c>
      <c r="BI27" s="32">
        <v>3453020783.24</v>
      </c>
      <c r="BJ27" s="30">
        <f t="shared" si="0"/>
        <v>0.649769728536324</v>
      </c>
      <c r="BK27" s="30">
        <v>4167171111.24</v>
      </c>
      <c r="BL27" s="30">
        <v>0.8</v>
      </c>
      <c r="BM27" s="30">
        <f t="shared" si="1"/>
        <v>-714150328</v>
      </c>
      <c r="BN27" s="31">
        <f t="shared" si="2"/>
        <v>17.137533087464092</v>
      </c>
    </row>
    <row r="28" spans="1:66" ht="16.5">
      <c r="A28" s="21" t="s">
        <v>88</v>
      </c>
      <c r="B28" s="30">
        <v>-1065742944</v>
      </c>
      <c r="C28" s="30">
        <v>-261137478</v>
      </c>
      <c r="D28" s="30">
        <v>-210877976</v>
      </c>
      <c r="E28" s="31">
        <v>-94651669.88</v>
      </c>
      <c r="F28" s="32">
        <v>0</v>
      </c>
      <c r="G28" s="30">
        <v>-392458683</v>
      </c>
      <c r="H28" s="30">
        <v>-104219082</v>
      </c>
      <c r="I28" s="30">
        <v>-21087148</v>
      </c>
      <c r="J28" s="31">
        <v>0</v>
      </c>
      <c r="K28" s="21" t="s">
        <v>88</v>
      </c>
      <c r="L28" s="30">
        <v>-3288596.3</v>
      </c>
      <c r="M28" s="30">
        <v>0</v>
      </c>
      <c r="N28" s="30">
        <v>-109700744</v>
      </c>
      <c r="O28" s="31">
        <v>-129546037</v>
      </c>
      <c r="P28" s="32">
        <v>-19201047.2</v>
      </c>
      <c r="Q28" s="30">
        <v>0</v>
      </c>
      <c r="R28" s="30">
        <v>-2284488</v>
      </c>
      <c r="S28" s="30">
        <v>0</v>
      </c>
      <c r="T28" s="31">
        <v>0</v>
      </c>
      <c r="U28" s="21" t="s">
        <v>88</v>
      </c>
      <c r="V28" s="30">
        <v>-82950000</v>
      </c>
      <c r="W28" s="30">
        <v>0</v>
      </c>
      <c r="X28" s="30">
        <v>0</v>
      </c>
      <c r="Y28" s="31">
        <v>0</v>
      </c>
      <c r="Z28" s="32">
        <v>-207144649</v>
      </c>
      <c r="AA28" s="30">
        <v>0</v>
      </c>
      <c r="AB28" s="30">
        <v>0</v>
      </c>
      <c r="AC28" s="30">
        <v>0</v>
      </c>
      <c r="AD28" s="31">
        <v>0</v>
      </c>
      <c r="AE28" s="21" t="s">
        <v>88</v>
      </c>
      <c r="AF28" s="30">
        <v>0</v>
      </c>
      <c r="AG28" s="30">
        <v>-36945695</v>
      </c>
      <c r="AH28" s="30">
        <v>0</v>
      </c>
      <c r="AI28" s="31">
        <v>0</v>
      </c>
      <c r="AJ28" s="32">
        <v>0</v>
      </c>
      <c r="AK28" s="30">
        <v>-37946175</v>
      </c>
      <c r="AL28" s="30">
        <v>-57552517.69</v>
      </c>
      <c r="AM28" s="30">
        <v>0</v>
      </c>
      <c r="AN28" s="31">
        <v>-10715318</v>
      </c>
      <c r="AO28" s="21" t="s">
        <v>88</v>
      </c>
      <c r="AP28" s="30">
        <v>0</v>
      </c>
      <c r="AQ28" s="30">
        <v>-122457409</v>
      </c>
      <c r="AR28" s="30">
        <v>0</v>
      </c>
      <c r="AS28" s="31">
        <v>-135823019.42</v>
      </c>
      <c r="AT28" s="32">
        <v>0</v>
      </c>
      <c r="AU28" s="30">
        <v>0</v>
      </c>
      <c r="AV28" s="30">
        <v>0</v>
      </c>
      <c r="AW28" s="30">
        <v>0</v>
      </c>
      <c r="AX28" s="31">
        <v>0</v>
      </c>
      <c r="AY28" s="21" t="s">
        <v>88</v>
      </c>
      <c r="AZ28" s="30">
        <v>0</v>
      </c>
      <c r="BA28" s="30">
        <v>0</v>
      </c>
      <c r="BB28" s="31">
        <v>0</v>
      </c>
      <c r="BC28" s="32">
        <v>0</v>
      </c>
      <c r="BD28" s="30">
        <v>0</v>
      </c>
      <c r="BE28" s="31">
        <v>0</v>
      </c>
      <c r="BF28" s="21" t="s">
        <v>88</v>
      </c>
      <c r="BG28" s="30">
        <v>0</v>
      </c>
      <c r="BH28" s="31">
        <v>-5250169</v>
      </c>
      <c r="BI28" s="32">
        <v>-3110980845.49</v>
      </c>
      <c r="BJ28" s="30">
        <f t="shared" si="0"/>
        <v>-0.5854066066636945</v>
      </c>
      <c r="BK28" s="30">
        <v>-5426920375.94</v>
      </c>
      <c r="BL28" s="30">
        <v>-1.05</v>
      </c>
      <c r="BM28" s="30">
        <f t="shared" si="1"/>
        <v>2315939530.45</v>
      </c>
      <c r="BN28" s="31">
        <f t="shared" si="2"/>
        <v>42.67502321791214</v>
      </c>
    </row>
    <row r="29" spans="1:66" s="10" customFormat="1" ht="16.5">
      <c r="A29" s="20" t="s">
        <v>89</v>
      </c>
      <c r="B29" s="27">
        <v>43895069</v>
      </c>
      <c r="C29" s="27">
        <v>98560</v>
      </c>
      <c r="D29" s="27">
        <v>80560050</v>
      </c>
      <c r="E29" s="28">
        <v>0</v>
      </c>
      <c r="F29" s="29">
        <v>61205038</v>
      </c>
      <c r="G29" s="27">
        <v>107126394</v>
      </c>
      <c r="H29" s="27">
        <v>0</v>
      </c>
      <c r="I29" s="27">
        <v>0</v>
      </c>
      <c r="J29" s="28">
        <v>21600</v>
      </c>
      <c r="K29" s="20" t="s">
        <v>89</v>
      </c>
      <c r="L29" s="27">
        <v>4222692</v>
      </c>
      <c r="M29" s="27">
        <v>0</v>
      </c>
      <c r="N29" s="27">
        <v>0</v>
      </c>
      <c r="O29" s="28">
        <v>0</v>
      </c>
      <c r="P29" s="29">
        <v>0</v>
      </c>
      <c r="Q29" s="27">
        <v>0</v>
      </c>
      <c r="R29" s="27">
        <v>0</v>
      </c>
      <c r="S29" s="27">
        <v>0</v>
      </c>
      <c r="T29" s="28">
        <v>0</v>
      </c>
      <c r="U29" s="20" t="s">
        <v>89</v>
      </c>
      <c r="V29" s="27">
        <v>0</v>
      </c>
      <c r="W29" s="27">
        <v>0</v>
      </c>
      <c r="X29" s="27">
        <v>0</v>
      </c>
      <c r="Y29" s="28">
        <v>0</v>
      </c>
      <c r="Z29" s="29">
        <v>0</v>
      </c>
      <c r="AA29" s="27">
        <v>0</v>
      </c>
      <c r="AB29" s="27">
        <v>0</v>
      </c>
      <c r="AC29" s="27">
        <v>0</v>
      </c>
      <c r="AD29" s="28">
        <v>0</v>
      </c>
      <c r="AE29" s="20" t="s">
        <v>89</v>
      </c>
      <c r="AF29" s="27">
        <v>-291884</v>
      </c>
      <c r="AG29" s="27">
        <v>0</v>
      </c>
      <c r="AH29" s="27">
        <v>4311417</v>
      </c>
      <c r="AI29" s="28">
        <v>0</v>
      </c>
      <c r="AJ29" s="29">
        <v>0</v>
      </c>
      <c r="AK29" s="27">
        <v>1008000</v>
      </c>
      <c r="AL29" s="27">
        <v>0</v>
      </c>
      <c r="AM29" s="27">
        <v>0</v>
      </c>
      <c r="AN29" s="28">
        <v>0</v>
      </c>
      <c r="AO29" s="20" t="s">
        <v>89</v>
      </c>
      <c r="AP29" s="27">
        <v>0</v>
      </c>
      <c r="AQ29" s="27">
        <v>0</v>
      </c>
      <c r="AR29" s="27">
        <v>0</v>
      </c>
      <c r="AS29" s="28">
        <v>0</v>
      </c>
      <c r="AT29" s="29">
        <v>0</v>
      </c>
      <c r="AU29" s="27">
        <v>8536411</v>
      </c>
      <c r="AV29" s="27">
        <v>0</v>
      </c>
      <c r="AW29" s="27">
        <v>0</v>
      </c>
      <c r="AX29" s="28">
        <v>0</v>
      </c>
      <c r="AY29" s="20" t="s">
        <v>89</v>
      </c>
      <c r="AZ29" s="27">
        <v>0</v>
      </c>
      <c r="BA29" s="27">
        <v>0</v>
      </c>
      <c r="BB29" s="28">
        <v>0</v>
      </c>
      <c r="BC29" s="29">
        <v>0</v>
      </c>
      <c r="BD29" s="27">
        <v>0</v>
      </c>
      <c r="BE29" s="28">
        <v>0</v>
      </c>
      <c r="BF29" s="20" t="s">
        <v>89</v>
      </c>
      <c r="BG29" s="27">
        <v>0</v>
      </c>
      <c r="BH29" s="28">
        <v>0</v>
      </c>
      <c r="BI29" s="29">
        <v>310693347</v>
      </c>
      <c r="BJ29" s="27">
        <f t="shared" si="0"/>
        <v>0.058464499466118744</v>
      </c>
      <c r="BK29" s="27">
        <v>658011458</v>
      </c>
      <c r="BL29" s="27">
        <v>0.13</v>
      </c>
      <c r="BM29" s="27">
        <f t="shared" si="1"/>
        <v>-347318111</v>
      </c>
      <c r="BN29" s="28">
        <f t="shared" si="2"/>
        <v>52.78298831689949</v>
      </c>
    </row>
    <row r="30" spans="1:66" ht="16.5">
      <c r="A30" s="21" t="s">
        <v>90</v>
      </c>
      <c r="B30" s="30">
        <v>43737283</v>
      </c>
      <c r="C30" s="30">
        <v>98560</v>
      </c>
      <c r="D30" s="30">
        <v>21495968</v>
      </c>
      <c r="E30" s="31">
        <v>0</v>
      </c>
      <c r="F30" s="32">
        <v>61205038</v>
      </c>
      <c r="G30" s="30">
        <v>41728143</v>
      </c>
      <c r="H30" s="30">
        <v>0</v>
      </c>
      <c r="I30" s="30">
        <v>0</v>
      </c>
      <c r="J30" s="31">
        <v>0</v>
      </c>
      <c r="K30" s="21" t="s">
        <v>90</v>
      </c>
      <c r="L30" s="30">
        <v>4222692</v>
      </c>
      <c r="M30" s="30">
        <v>0</v>
      </c>
      <c r="N30" s="30">
        <v>0</v>
      </c>
      <c r="O30" s="31">
        <v>0</v>
      </c>
      <c r="P30" s="32">
        <v>0</v>
      </c>
      <c r="Q30" s="30">
        <v>0</v>
      </c>
      <c r="R30" s="30">
        <v>0</v>
      </c>
      <c r="S30" s="30">
        <v>0</v>
      </c>
      <c r="T30" s="31">
        <v>0</v>
      </c>
      <c r="U30" s="21" t="s">
        <v>90</v>
      </c>
      <c r="V30" s="30">
        <v>0</v>
      </c>
      <c r="W30" s="30">
        <v>0</v>
      </c>
      <c r="X30" s="30">
        <v>0</v>
      </c>
      <c r="Y30" s="31">
        <v>0</v>
      </c>
      <c r="Z30" s="32">
        <v>0</v>
      </c>
      <c r="AA30" s="30">
        <v>0</v>
      </c>
      <c r="AB30" s="30">
        <v>0</v>
      </c>
      <c r="AC30" s="30">
        <v>0</v>
      </c>
      <c r="AD30" s="31">
        <v>0</v>
      </c>
      <c r="AE30" s="21" t="s">
        <v>90</v>
      </c>
      <c r="AF30" s="30">
        <v>-291884</v>
      </c>
      <c r="AG30" s="30">
        <v>0</v>
      </c>
      <c r="AH30" s="30">
        <v>0</v>
      </c>
      <c r="AI30" s="31">
        <v>0</v>
      </c>
      <c r="AJ30" s="32">
        <v>0</v>
      </c>
      <c r="AK30" s="30">
        <v>1008000</v>
      </c>
      <c r="AL30" s="30">
        <v>0</v>
      </c>
      <c r="AM30" s="30">
        <v>0</v>
      </c>
      <c r="AN30" s="31">
        <v>0</v>
      </c>
      <c r="AO30" s="21" t="s">
        <v>90</v>
      </c>
      <c r="AP30" s="30">
        <v>0</v>
      </c>
      <c r="AQ30" s="30">
        <v>0</v>
      </c>
      <c r="AR30" s="30">
        <v>0</v>
      </c>
      <c r="AS30" s="31">
        <v>0</v>
      </c>
      <c r="AT30" s="32">
        <v>0</v>
      </c>
      <c r="AU30" s="30">
        <v>0</v>
      </c>
      <c r="AV30" s="30">
        <v>0</v>
      </c>
      <c r="AW30" s="30">
        <v>0</v>
      </c>
      <c r="AX30" s="31">
        <v>0</v>
      </c>
      <c r="AY30" s="21" t="s">
        <v>90</v>
      </c>
      <c r="AZ30" s="30">
        <v>0</v>
      </c>
      <c r="BA30" s="30">
        <v>0</v>
      </c>
      <c r="BB30" s="31">
        <v>0</v>
      </c>
      <c r="BC30" s="32">
        <v>0</v>
      </c>
      <c r="BD30" s="30">
        <v>0</v>
      </c>
      <c r="BE30" s="31">
        <v>0</v>
      </c>
      <c r="BF30" s="21" t="s">
        <v>90</v>
      </c>
      <c r="BG30" s="30">
        <v>0</v>
      </c>
      <c r="BH30" s="31">
        <v>0</v>
      </c>
      <c r="BI30" s="32">
        <v>173203800</v>
      </c>
      <c r="BJ30" s="30">
        <f t="shared" si="0"/>
        <v>0.03259250180413338</v>
      </c>
      <c r="BK30" s="30">
        <v>520521911</v>
      </c>
      <c r="BL30" s="30">
        <v>0.1</v>
      </c>
      <c r="BM30" s="30">
        <f t="shared" si="1"/>
        <v>-347318111</v>
      </c>
      <c r="BN30" s="31">
        <f t="shared" si="2"/>
        <v>66.72497423456205</v>
      </c>
    </row>
    <row r="31" spans="1:66" ht="16.5">
      <c r="A31" s="21" t="s">
        <v>91</v>
      </c>
      <c r="B31" s="30">
        <v>0</v>
      </c>
      <c r="C31" s="30">
        <v>0</v>
      </c>
      <c r="D31" s="30">
        <v>0</v>
      </c>
      <c r="E31" s="31">
        <v>0</v>
      </c>
      <c r="F31" s="32">
        <v>0</v>
      </c>
      <c r="G31" s="30">
        <v>0</v>
      </c>
      <c r="H31" s="30">
        <v>0</v>
      </c>
      <c r="I31" s="30">
        <v>0</v>
      </c>
      <c r="J31" s="31">
        <v>0</v>
      </c>
      <c r="K31" s="21" t="s">
        <v>91</v>
      </c>
      <c r="L31" s="30">
        <v>0</v>
      </c>
      <c r="M31" s="30">
        <v>0</v>
      </c>
      <c r="N31" s="30">
        <v>0</v>
      </c>
      <c r="O31" s="31">
        <v>0</v>
      </c>
      <c r="P31" s="32">
        <v>0</v>
      </c>
      <c r="Q31" s="30">
        <v>0</v>
      </c>
      <c r="R31" s="30">
        <v>0</v>
      </c>
      <c r="S31" s="30">
        <v>0</v>
      </c>
      <c r="T31" s="31">
        <v>0</v>
      </c>
      <c r="U31" s="21" t="s">
        <v>91</v>
      </c>
      <c r="V31" s="30">
        <v>0</v>
      </c>
      <c r="W31" s="30">
        <v>0</v>
      </c>
      <c r="X31" s="30">
        <v>0</v>
      </c>
      <c r="Y31" s="31">
        <v>0</v>
      </c>
      <c r="Z31" s="32">
        <v>0</v>
      </c>
      <c r="AA31" s="30">
        <v>0</v>
      </c>
      <c r="AB31" s="30">
        <v>0</v>
      </c>
      <c r="AC31" s="30">
        <v>0</v>
      </c>
      <c r="AD31" s="31">
        <v>0</v>
      </c>
      <c r="AE31" s="21" t="s">
        <v>91</v>
      </c>
      <c r="AF31" s="30">
        <v>0</v>
      </c>
      <c r="AG31" s="30">
        <v>0</v>
      </c>
      <c r="AH31" s="30">
        <v>0</v>
      </c>
      <c r="AI31" s="31">
        <v>0</v>
      </c>
      <c r="AJ31" s="32">
        <v>0</v>
      </c>
      <c r="AK31" s="30">
        <v>0</v>
      </c>
      <c r="AL31" s="30">
        <v>0</v>
      </c>
      <c r="AM31" s="30">
        <v>0</v>
      </c>
      <c r="AN31" s="31">
        <v>0</v>
      </c>
      <c r="AO31" s="21" t="s">
        <v>91</v>
      </c>
      <c r="AP31" s="30">
        <v>0</v>
      </c>
      <c r="AQ31" s="30">
        <v>0</v>
      </c>
      <c r="AR31" s="30">
        <v>0</v>
      </c>
      <c r="AS31" s="31">
        <v>0</v>
      </c>
      <c r="AT31" s="32">
        <v>0</v>
      </c>
      <c r="AU31" s="30">
        <v>0</v>
      </c>
      <c r="AV31" s="30">
        <v>0</v>
      </c>
      <c r="AW31" s="30">
        <v>0</v>
      </c>
      <c r="AX31" s="31">
        <v>0</v>
      </c>
      <c r="AY31" s="21" t="s">
        <v>91</v>
      </c>
      <c r="AZ31" s="30">
        <v>0</v>
      </c>
      <c r="BA31" s="30">
        <v>0</v>
      </c>
      <c r="BB31" s="31">
        <v>0</v>
      </c>
      <c r="BC31" s="32">
        <v>0</v>
      </c>
      <c r="BD31" s="30">
        <v>0</v>
      </c>
      <c r="BE31" s="31">
        <v>0</v>
      </c>
      <c r="BF31" s="21" t="s">
        <v>91</v>
      </c>
      <c r="BG31" s="30">
        <v>0</v>
      </c>
      <c r="BH31" s="31">
        <v>0</v>
      </c>
      <c r="BI31" s="32">
        <v>0</v>
      </c>
      <c r="BJ31" s="30">
        <f t="shared" si="0"/>
        <v>0</v>
      </c>
      <c r="BK31" s="30">
        <v>0</v>
      </c>
      <c r="BL31" s="30">
        <v>0</v>
      </c>
      <c r="BM31" s="30">
        <f t="shared" si="1"/>
        <v>0</v>
      </c>
      <c r="BN31" s="31"/>
    </row>
    <row r="32" spans="1:66" ht="16.5">
      <c r="A32" s="21" t="s">
        <v>92</v>
      </c>
      <c r="B32" s="30">
        <v>0</v>
      </c>
      <c r="C32" s="30">
        <v>0</v>
      </c>
      <c r="D32" s="30">
        <v>0</v>
      </c>
      <c r="E32" s="31">
        <v>0</v>
      </c>
      <c r="F32" s="32">
        <v>0</v>
      </c>
      <c r="G32" s="30">
        <v>0</v>
      </c>
      <c r="H32" s="30">
        <v>0</v>
      </c>
      <c r="I32" s="30">
        <v>0</v>
      </c>
      <c r="J32" s="31">
        <v>0</v>
      </c>
      <c r="K32" s="21" t="s">
        <v>92</v>
      </c>
      <c r="L32" s="30">
        <v>0</v>
      </c>
      <c r="M32" s="30">
        <v>0</v>
      </c>
      <c r="N32" s="30">
        <v>0</v>
      </c>
      <c r="O32" s="31">
        <v>0</v>
      </c>
      <c r="P32" s="32">
        <v>0</v>
      </c>
      <c r="Q32" s="30">
        <v>0</v>
      </c>
      <c r="R32" s="30">
        <v>0</v>
      </c>
      <c r="S32" s="30">
        <v>0</v>
      </c>
      <c r="T32" s="31">
        <v>0</v>
      </c>
      <c r="U32" s="21" t="s">
        <v>92</v>
      </c>
      <c r="V32" s="30">
        <v>0</v>
      </c>
      <c r="W32" s="30">
        <v>0</v>
      </c>
      <c r="X32" s="30">
        <v>0</v>
      </c>
      <c r="Y32" s="31">
        <v>0</v>
      </c>
      <c r="Z32" s="32">
        <v>0</v>
      </c>
      <c r="AA32" s="30">
        <v>0</v>
      </c>
      <c r="AB32" s="30">
        <v>0</v>
      </c>
      <c r="AC32" s="30">
        <v>0</v>
      </c>
      <c r="AD32" s="31">
        <v>0</v>
      </c>
      <c r="AE32" s="21" t="s">
        <v>92</v>
      </c>
      <c r="AF32" s="30">
        <v>0</v>
      </c>
      <c r="AG32" s="30">
        <v>0</v>
      </c>
      <c r="AH32" s="30">
        <v>0</v>
      </c>
      <c r="AI32" s="31">
        <v>0</v>
      </c>
      <c r="AJ32" s="32">
        <v>0</v>
      </c>
      <c r="AK32" s="30">
        <v>0</v>
      </c>
      <c r="AL32" s="30">
        <v>0</v>
      </c>
      <c r="AM32" s="30">
        <v>0</v>
      </c>
      <c r="AN32" s="31">
        <v>0</v>
      </c>
      <c r="AO32" s="21" t="s">
        <v>92</v>
      </c>
      <c r="AP32" s="30">
        <v>0</v>
      </c>
      <c r="AQ32" s="30">
        <v>0</v>
      </c>
      <c r="AR32" s="30">
        <v>0</v>
      </c>
      <c r="AS32" s="31">
        <v>0</v>
      </c>
      <c r="AT32" s="32">
        <v>0</v>
      </c>
      <c r="AU32" s="30">
        <v>0</v>
      </c>
      <c r="AV32" s="30">
        <v>0</v>
      </c>
      <c r="AW32" s="30">
        <v>0</v>
      </c>
      <c r="AX32" s="31">
        <v>0</v>
      </c>
      <c r="AY32" s="21" t="s">
        <v>92</v>
      </c>
      <c r="AZ32" s="30">
        <v>0</v>
      </c>
      <c r="BA32" s="30">
        <v>0</v>
      </c>
      <c r="BB32" s="31">
        <v>0</v>
      </c>
      <c r="BC32" s="32">
        <v>0</v>
      </c>
      <c r="BD32" s="30">
        <v>0</v>
      </c>
      <c r="BE32" s="31">
        <v>0</v>
      </c>
      <c r="BF32" s="21" t="s">
        <v>92</v>
      </c>
      <c r="BG32" s="30">
        <v>0</v>
      </c>
      <c r="BH32" s="31">
        <v>0</v>
      </c>
      <c r="BI32" s="32">
        <v>0</v>
      </c>
      <c r="BJ32" s="30">
        <f t="shared" si="0"/>
        <v>0</v>
      </c>
      <c r="BK32" s="30">
        <v>0</v>
      </c>
      <c r="BL32" s="30">
        <v>0</v>
      </c>
      <c r="BM32" s="30">
        <f t="shared" si="1"/>
        <v>0</v>
      </c>
      <c r="BN32" s="31"/>
    </row>
    <row r="33" spans="1:66" ht="16.5">
      <c r="A33" s="21" t="s">
        <v>93</v>
      </c>
      <c r="B33" s="30">
        <v>157786</v>
      </c>
      <c r="C33" s="30">
        <v>0</v>
      </c>
      <c r="D33" s="30">
        <v>59064082</v>
      </c>
      <c r="E33" s="31">
        <v>0</v>
      </c>
      <c r="F33" s="32">
        <v>0</v>
      </c>
      <c r="G33" s="30">
        <v>65398251</v>
      </c>
      <c r="H33" s="30">
        <v>0</v>
      </c>
      <c r="I33" s="30">
        <v>0</v>
      </c>
      <c r="J33" s="31">
        <v>21600</v>
      </c>
      <c r="K33" s="21" t="s">
        <v>93</v>
      </c>
      <c r="L33" s="30">
        <v>0</v>
      </c>
      <c r="M33" s="30">
        <v>0</v>
      </c>
      <c r="N33" s="30">
        <v>0</v>
      </c>
      <c r="O33" s="31">
        <v>0</v>
      </c>
      <c r="P33" s="32">
        <v>0</v>
      </c>
      <c r="Q33" s="30">
        <v>0</v>
      </c>
      <c r="R33" s="30">
        <v>0</v>
      </c>
      <c r="S33" s="30">
        <v>0</v>
      </c>
      <c r="T33" s="31">
        <v>0</v>
      </c>
      <c r="U33" s="21" t="s">
        <v>93</v>
      </c>
      <c r="V33" s="30">
        <v>0</v>
      </c>
      <c r="W33" s="30">
        <v>0</v>
      </c>
      <c r="X33" s="30">
        <v>0</v>
      </c>
      <c r="Y33" s="31">
        <v>0</v>
      </c>
      <c r="Z33" s="32">
        <v>0</v>
      </c>
      <c r="AA33" s="30">
        <v>0</v>
      </c>
      <c r="AB33" s="30">
        <v>0</v>
      </c>
      <c r="AC33" s="30">
        <v>0</v>
      </c>
      <c r="AD33" s="31">
        <v>0</v>
      </c>
      <c r="AE33" s="21" t="s">
        <v>93</v>
      </c>
      <c r="AF33" s="30">
        <v>0</v>
      </c>
      <c r="AG33" s="30">
        <v>0</v>
      </c>
      <c r="AH33" s="30">
        <v>4311417</v>
      </c>
      <c r="AI33" s="31">
        <v>0</v>
      </c>
      <c r="AJ33" s="32">
        <v>0</v>
      </c>
      <c r="AK33" s="30">
        <v>0</v>
      </c>
      <c r="AL33" s="30">
        <v>0</v>
      </c>
      <c r="AM33" s="30">
        <v>0</v>
      </c>
      <c r="AN33" s="31">
        <v>0</v>
      </c>
      <c r="AO33" s="21" t="s">
        <v>93</v>
      </c>
      <c r="AP33" s="30">
        <v>0</v>
      </c>
      <c r="AQ33" s="30">
        <v>0</v>
      </c>
      <c r="AR33" s="30">
        <v>0</v>
      </c>
      <c r="AS33" s="31">
        <v>0</v>
      </c>
      <c r="AT33" s="32">
        <v>0</v>
      </c>
      <c r="AU33" s="30">
        <v>8536411</v>
      </c>
      <c r="AV33" s="30">
        <v>0</v>
      </c>
      <c r="AW33" s="30">
        <v>0</v>
      </c>
      <c r="AX33" s="31">
        <v>0</v>
      </c>
      <c r="AY33" s="21" t="s">
        <v>93</v>
      </c>
      <c r="AZ33" s="30">
        <v>0</v>
      </c>
      <c r="BA33" s="30">
        <v>0</v>
      </c>
      <c r="BB33" s="31">
        <v>0</v>
      </c>
      <c r="BC33" s="32">
        <v>0</v>
      </c>
      <c r="BD33" s="30">
        <v>0</v>
      </c>
      <c r="BE33" s="31">
        <v>0</v>
      </c>
      <c r="BF33" s="21" t="s">
        <v>93</v>
      </c>
      <c r="BG33" s="30">
        <v>0</v>
      </c>
      <c r="BH33" s="31">
        <v>0</v>
      </c>
      <c r="BI33" s="32">
        <v>137489547</v>
      </c>
      <c r="BJ33" s="30">
        <f t="shared" si="0"/>
        <v>0.02587199766198537</v>
      </c>
      <c r="BK33" s="30">
        <v>137489547</v>
      </c>
      <c r="BL33" s="30">
        <v>0.03</v>
      </c>
      <c r="BM33" s="30">
        <f t="shared" si="1"/>
        <v>0</v>
      </c>
      <c r="BN33" s="31">
        <f t="shared" si="2"/>
        <v>0</v>
      </c>
    </row>
    <row r="34" spans="1:66" ht="16.5">
      <c r="A34" s="5"/>
      <c r="B34" s="30"/>
      <c r="C34" s="30"/>
      <c r="D34" s="30"/>
      <c r="E34" s="31"/>
      <c r="F34" s="32"/>
      <c r="G34" s="30"/>
      <c r="H34" s="30"/>
      <c r="I34" s="30"/>
      <c r="J34" s="31"/>
      <c r="K34" s="5"/>
      <c r="L34" s="30"/>
      <c r="M34" s="30"/>
      <c r="N34" s="30"/>
      <c r="O34" s="31"/>
      <c r="P34" s="32"/>
      <c r="Q34" s="30"/>
      <c r="R34" s="30"/>
      <c r="S34" s="30"/>
      <c r="T34" s="31"/>
      <c r="U34" s="5"/>
      <c r="V34" s="30"/>
      <c r="W34" s="30"/>
      <c r="X34" s="30"/>
      <c r="Y34" s="31"/>
      <c r="Z34" s="32"/>
      <c r="AA34" s="30"/>
      <c r="AB34" s="30"/>
      <c r="AC34" s="30"/>
      <c r="AD34" s="31"/>
      <c r="AE34" s="5"/>
      <c r="AF34" s="30"/>
      <c r="AG34" s="30"/>
      <c r="AH34" s="30"/>
      <c r="AI34" s="31"/>
      <c r="AJ34" s="32"/>
      <c r="AK34" s="30"/>
      <c r="AL34" s="30"/>
      <c r="AM34" s="30"/>
      <c r="AN34" s="31"/>
      <c r="AO34" s="5"/>
      <c r="AP34" s="30"/>
      <c r="AQ34" s="30"/>
      <c r="AR34" s="30"/>
      <c r="AS34" s="31"/>
      <c r="AT34" s="32"/>
      <c r="AU34" s="30"/>
      <c r="AV34" s="30"/>
      <c r="AW34" s="30"/>
      <c r="AX34" s="31"/>
      <c r="AY34" s="5"/>
      <c r="AZ34" s="30"/>
      <c r="BA34" s="30"/>
      <c r="BB34" s="31"/>
      <c r="BC34" s="32"/>
      <c r="BD34" s="30"/>
      <c r="BE34" s="31"/>
      <c r="BF34" s="5"/>
      <c r="BG34" s="30"/>
      <c r="BH34" s="31"/>
      <c r="BI34" s="32"/>
      <c r="BJ34" s="30">
        <f t="shared" si="0"/>
        <v>0</v>
      </c>
      <c r="BK34" s="30"/>
      <c r="BL34" s="30"/>
      <c r="BM34" s="30">
        <f t="shared" si="1"/>
        <v>0</v>
      </c>
      <c r="BN34" s="31"/>
    </row>
    <row r="35" spans="1:66" ht="16.5">
      <c r="A35" s="5"/>
      <c r="B35" s="30"/>
      <c r="C35" s="30"/>
      <c r="D35" s="30"/>
      <c r="E35" s="31"/>
      <c r="F35" s="32"/>
      <c r="G35" s="30"/>
      <c r="H35" s="30"/>
      <c r="I35" s="30"/>
      <c r="J35" s="31"/>
      <c r="K35" s="5"/>
      <c r="L35" s="30"/>
      <c r="M35" s="30"/>
      <c r="N35" s="30"/>
      <c r="O35" s="31"/>
      <c r="P35" s="32"/>
      <c r="Q35" s="30"/>
      <c r="R35" s="30"/>
      <c r="S35" s="30"/>
      <c r="T35" s="31"/>
      <c r="U35" s="5"/>
      <c r="V35" s="30"/>
      <c r="W35" s="30"/>
      <c r="X35" s="30"/>
      <c r="Y35" s="31"/>
      <c r="Z35" s="32"/>
      <c r="AA35" s="30"/>
      <c r="AB35" s="30"/>
      <c r="AC35" s="30"/>
      <c r="AD35" s="31"/>
      <c r="AE35" s="5"/>
      <c r="AF35" s="30"/>
      <c r="AG35" s="30"/>
      <c r="AH35" s="30"/>
      <c r="AI35" s="31"/>
      <c r="AJ35" s="32"/>
      <c r="AK35" s="30"/>
      <c r="AL35" s="30"/>
      <c r="AM35" s="30"/>
      <c r="AN35" s="31"/>
      <c r="AO35" s="5"/>
      <c r="AP35" s="30"/>
      <c r="AQ35" s="30"/>
      <c r="AR35" s="30"/>
      <c r="AS35" s="31"/>
      <c r="AT35" s="32"/>
      <c r="AU35" s="30"/>
      <c r="AV35" s="30"/>
      <c r="AW35" s="30"/>
      <c r="AX35" s="31"/>
      <c r="AY35" s="5"/>
      <c r="AZ35" s="30"/>
      <c r="BA35" s="30"/>
      <c r="BB35" s="31"/>
      <c r="BC35" s="32"/>
      <c r="BD35" s="30"/>
      <c r="BE35" s="31"/>
      <c r="BF35" s="5"/>
      <c r="BG35" s="30"/>
      <c r="BH35" s="31"/>
      <c r="BI35" s="32"/>
      <c r="BJ35" s="30">
        <f t="shared" si="0"/>
        <v>0</v>
      </c>
      <c r="BK35" s="30"/>
      <c r="BL35" s="30"/>
      <c r="BM35" s="30">
        <f t="shared" si="1"/>
        <v>0</v>
      </c>
      <c r="BN35" s="31"/>
    </row>
    <row r="36" spans="1:66" ht="16.5" customHeight="1">
      <c r="A36" s="24"/>
      <c r="B36" s="30"/>
      <c r="C36" s="30"/>
      <c r="D36" s="30"/>
      <c r="E36" s="31"/>
      <c r="F36" s="32"/>
      <c r="G36" s="30"/>
      <c r="H36" s="30"/>
      <c r="I36" s="30"/>
      <c r="J36" s="31"/>
      <c r="K36" s="24"/>
      <c r="L36" s="30"/>
      <c r="M36" s="30"/>
      <c r="N36" s="30"/>
      <c r="O36" s="31"/>
      <c r="P36" s="32"/>
      <c r="Q36" s="30"/>
      <c r="R36" s="30"/>
      <c r="S36" s="30"/>
      <c r="T36" s="31"/>
      <c r="U36" s="24"/>
      <c r="V36" s="33"/>
      <c r="W36" s="33"/>
      <c r="X36" s="33"/>
      <c r="Y36" s="34"/>
      <c r="Z36" s="35"/>
      <c r="AA36" s="33"/>
      <c r="AB36" s="33"/>
      <c r="AC36" s="33"/>
      <c r="AD36" s="34"/>
      <c r="AE36" s="24"/>
      <c r="AF36" s="33"/>
      <c r="AG36" s="33"/>
      <c r="AH36" s="33"/>
      <c r="AI36" s="34"/>
      <c r="AJ36" s="35"/>
      <c r="AK36" s="33"/>
      <c r="AL36" s="33"/>
      <c r="AM36" s="33"/>
      <c r="AN36" s="34"/>
      <c r="AO36" s="24"/>
      <c r="AP36" s="33"/>
      <c r="AQ36" s="33"/>
      <c r="AR36" s="33"/>
      <c r="AS36" s="34"/>
      <c r="AT36" s="35"/>
      <c r="AU36" s="33"/>
      <c r="AV36" s="33"/>
      <c r="AW36" s="33"/>
      <c r="AX36" s="34"/>
      <c r="AY36" s="24"/>
      <c r="AZ36" s="33"/>
      <c r="BA36" s="33"/>
      <c r="BB36" s="34"/>
      <c r="BC36" s="35"/>
      <c r="BD36" s="33"/>
      <c r="BE36" s="34"/>
      <c r="BF36" s="24"/>
      <c r="BG36" s="33"/>
      <c r="BH36" s="34"/>
      <c r="BI36" s="35"/>
      <c r="BJ36" s="33">
        <f t="shared" si="0"/>
        <v>0</v>
      </c>
      <c r="BK36" s="33"/>
      <c r="BL36" s="33"/>
      <c r="BM36" s="33">
        <f t="shared" si="1"/>
        <v>0</v>
      </c>
      <c r="BN36" s="34"/>
    </row>
    <row r="37" spans="1:66" ht="16.5" customHeight="1">
      <c r="A37" s="24"/>
      <c r="B37" s="30"/>
      <c r="C37" s="30"/>
      <c r="D37" s="30"/>
      <c r="E37" s="31"/>
      <c r="F37" s="32"/>
      <c r="G37" s="30"/>
      <c r="H37" s="30"/>
      <c r="I37" s="30"/>
      <c r="J37" s="31"/>
      <c r="K37" s="24"/>
      <c r="L37" s="30"/>
      <c r="M37" s="30"/>
      <c r="N37" s="30"/>
      <c r="O37" s="31"/>
      <c r="P37" s="32"/>
      <c r="Q37" s="30"/>
      <c r="R37" s="30"/>
      <c r="S37" s="30"/>
      <c r="T37" s="31"/>
      <c r="U37" s="24"/>
      <c r="V37" s="33"/>
      <c r="W37" s="33"/>
      <c r="X37" s="33"/>
      <c r="Y37" s="34"/>
      <c r="Z37" s="35"/>
      <c r="AA37" s="33"/>
      <c r="AB37" s="33"/>
      <c r="AC37" s="33"/>
      <c r="AD37" s="34"/>
      <c r="AE37" s="24"/>
      <c r="AF37" s="33"/>
      <c r="AG37" s="33"/>
      <c r="AH37" s="33"/>
      <c r="AI37" s="34"/>
      <c r="AJ37" s="35"/>
      <c r="AK37" s="33"/>
      <c r="AL37" s="33"/>
      <c r="AM37" s="33"/>
      <c r="AN37" s="34"/>
      <c r="AO37" s="24"/>
      <c r="AP37" s="33"/>
      <c r="AQ37" s="33"/>
      <c r="AR37" s="33"/>
      <c r="AS37" s="34"/>
      <c r="AT37" s="35"/>
      <c r="AU37" s="33"/>
      <c r="AV37" s="33"/>
      <c r="AW37" s="33"/>
      <c r="AX37" s="34"/>
      <c r="AY37" s="24"/>
      <c r="AZ37" s="33"/>
      <c r="BA37" s="33"/>
      <c r="BB37" s="34"/>
      <c r="BC37" s="35"/>
      <c r="BD37" s="33"/>
      <c r="BE37" s="34"/>
      <c r="BF37" s="24"/>
      <c r="BG37" s="33"/>
      <c r="BH37" s="34"/>
      <c r="BI37" s="35"/>
      <c r="BJ37" s="33">
        <f t="shared" si="0"/>
        <v>0</v>
      </c>
      <c r="BK37" s="33"/>
      <c r="BL37" s="33"/>
      <c r="BM37" s="33">
        <f t="shared" si="1"/>
        <v>0</v>
      </c>
      <c r="BN37" s="34"/>
    </row>
    <row r="38" spans="1:66" ht="16.5" customHeight="1">
      <c r="A38" s="24"/>
      <c r="B38" s="30"/>
      <c r="C38" s="30"/>
      <c r="D38" s="30"/>
      <c r="E38" s="31"/>
      <c r="F38" s="32"/>
      <c r="G38" s="30"/>
      <c r="H38" s="30"/>
      <c r="I38" s="30"/>
      <c r="J38" s="31"/>
      <c r="K38" s="24"/>
      <c r="L38" s="30"/>
      <c r="M38" s="30"/>
      <c r="N38" s="30"/>
      <c r="O38" s="31"/>
      <c r="P38" s="32"/>
      <c r="Q38" s="30"/>
      <c r="R38" s="30"/>
      <c r="S38" s="30"/>
      <c r="T38" s="31"/>
      <c r="U38" s="24"/>
      <c r="V38" s="33"/>
      <c r="W38" s="33"/>
      <c r="X38" s="33"/>
      <c r="Y38" s="34"/>
      <c r="Z38" s="35"/>
      <c r="AA38" s="33"/>
      <c r="AB38" s="33"/>
      <c r="AC38" s="33"/>
      <c r="AD38" s="34"/>
      <c r="AE38" s="24"/>
      <c r="AF38" s="33"/>
      <c r="AG38" s="33"/>
      <c r="AH38" s="33"/>
      <c r="AI38" s="34"/>
      <c r="AJ38" s="35"/>
      <c r="AK38" s="33"/>
      <c r="AL38" s="33"/>
      <c r="AM38" s="33"/>
      <c r="AN38" s="34"/>
      <c r="AO38" s="24"/>
      <c r="AP38" s="33"/>
      <c r="AQ38" s="33"/>
      <c r="AR38" s="33"/>
      <c r="AS38" s="34"/>
      <c r="AT38" s="35"/>
      <c r="AU38" s="33"/>
      <c r="AV38" s="33"/>
      <c r="AW38" s="33"/>
      <c r="AX38" s="34"/>
      <c r="AY38" s="24"/>
      <c r="AZ38" s="33"/>
      <c r="BA38" s="33"/>
      <c r="BB38" s="34"/>
      <c r="BC38" s="35"/>
      <c r="BD38" s="33"/>
      <c r="BE38" s="34"/>
      <c r="BF38" s="24"/>
      <c r="BG38" s="33"/>
      <c r="BH38" s="34"/>
      <c r="BI38" s="35"/>
      <c r="BJ38" s="33">
        <f t="shared" si="0"/>
        <v>0</v>
      </c>
      <c r="BK38" s="33"/>
      <c r="BL38" s="33"/>
      <c r="BM38" s="33">
        <f t="shared" si="1"/>
        <v>0</v>
      </c>
      <c r="BN38" s="34"/>
    </row>
    <row r="39" spans="1:66" ht="16.5" customHeight="1">
      <c r="A39" s="24"/>
      <c r="B39" s="30"/>
      <c r="C39" s="30"/>
      <c r="D39" s="30"/>
      <c r="E39" s="31"/>
      <c r="F39" s="32"/>
      <c r="G39" s="30"/>
      <c r="H39" s="30"/>
      <c r="I39" s="30"/>
      <c r="J39" s="31"/>
      <c r="K39" s="24"/>
      <c r="L39" s="30"/>
      <c r="M39" s="30"/>
      <c r="N39" s="30"/>
      <c r="O39" s="31"/>
      <c r="P39" s="32"/>
      <c r="Q39" s="30"/>
      <c r="R39" s="30"/>
      <c r="S39" s="30"/>
      <c r="T39" s="31"/>
      <c r="U39" s="24"/>
      <c r="V39" s="33"/>
      <c r="W39" s="33"/>
      <c r="X39" s="33"/>
      <c r="Y39" s="34"/>
      <c r="Z39" s="35"/>
      <c r="AA39" s="33"/>
      <c r="AB39" s="33"/>
      <c r="AC39" s="33"/>
      <c r="AD39" s="34"/>
      <c r="AE39" s="24"/>
      <c r="AF39" s="33"/>
      <c r="AG39" s="33"/>
      <c r="AH39" s="33"/>
      <c r="AI39" s="34"/>
      <c r="AJ39" s="35"/>
      <c r="AK39" s="33"/>
      <c r="AL39" s="33"/>
      <c r="AM39" s="33"/>
      <c r="AN39" s="34"/>
      <c r="AO39" s="24"/>
      <c r="AP39" s="33"/>
      <c r="AQ39" s="33"/>
      <c r="AR39" s="33"/>
      <c r="AS39" s="34"/>
      <c r="AT39" s="35"/>
      <c r="AU39" s="33"/>
      <c r="AV39" s="33"/>
      <c r="AW39" s="33"/>
      <c r="AX39" s="34"/>
      <c r="AY39" s="24"/>
      <c r="AZ39" s="33"/>
      <c r="BA39" s="33"/>
      <c r="BB39" s="34"/>
      <c r="BC39" s="35"/>
      <c r="BD39" s="33"/>
      <c r="BE39" s="34"/>
      <c r="BF39" s="24"/>
      <c r="BG39" s="33"/>
      <c r="BH39" s="34"/>
      <c r="BI39" s="35"/>
      <c r="BJ39" s="33">
        <f t="shared" si="0"/>
        <v>0</v>
      </c>
      <c r="BK39" s="33"/>
      <c r="BL39" s="33"/>
      <c r="BM39" s="33">
        <f t="shared" si="1"/>
        <v>0</v>
      </c>
      <c r="BN39" s="34"/>
    </row>
    <row r="40" spans="1:66" ht="29.25" customHeight="1">
      <c r="A40" s="24"/>
      <c r="B40" s="30"/>
      <c r="C40" s="30"/>
      <c r="D40" s="30"/>
      <c r="E40" s="31"/>
      <c r="F40" s="32"/>
      <c r="G40" s="30"/>
      <c r="H40" s="30"/>
      <c r="I40" s="30"/>
      <c r="J40" s="31"/>
      <c r="K40" s="24"/>
      <c r="L40" s="30"/>
      <c r="M40" s="30"/>
      <c r="N40" s="30"/>
      <c r="O40" s="31"/>
      <c r="P40" s="32"/>
      <c r="Q40" s="30"/>
      <c r="R40" s="30"/>
      <c r="S40" s="30"/>
      <c r="T40" s="31"/>
      <c r="U40" s="24"/>
      <c r="V40" s="33"/>
      <c r="W40" s="33"/>
      <c r="X40" s="33"/>
      <c r="Y40" s="34"/>
      <c r="Z40" s="35"/>
      <c r="AA40" s="33"/>
      <c r="AB40" s="33"/>
      <c r="AC40" s="33"/>
      <c r="AD40" s="34"/>
      <c r="AE40" s="24"/>
      <c r="AF40" s="33"/>
      <c r="AG40" s="33"/>
      <c r="AH40" s="33"/>
      <c r="AI40" s="34"/>
      <c r="AJ40" s="35"/>
      <c r="AK40" s="33"/>
      <c r="AL40" s="33"/>
      <c r="AM40" s="33"/>
      <c r="AN40" s="34"/>
      <c r="AO40" s="24"/>
      <c r="AP40" s="33"/>
      <c r="AQ40" s="33"/>
      <c r="AR40" s="33"/>
      <c r="AS40" s="34"/>
      <c r="AT40" s="35"/>
      <c r="AU40" s="33"/>
      <c r="AV40" s="33"/>
      <c r="AW40" s="33"/>
      <c r="AX40" s="34"/>
      <c r="AY40" s="24"/>
      <c r="AZ40" s="33"/>
      <c r="BA40" s="33"/>
      <c r="BB40" s="34"/>
      <c r="BC40" s="35"/>
      <c r="BD40" s="33"/>
      <c r="BE40" s="34"/>
      <c r="BF40" s="24"/>
      <c r="BG40" s="33"/>
      <c r="BH40" s="34"/>
      <c r="BI40" s="35"/>
      <c r="BJ40" s="33">
        <f t="shared" si="0"/>
        <v>0</v>
      </c>
      <c r="BK40" s="33"/>
      <c r="BL40" s="33"/>
      <c r="BM40" s="33">
        <f t="shared" si="1"/>
        <v>0</v>
      </c>
      <c r="BN40" s="34"/>
    </row>
    <row r="41" spans="1:66" ht="16.5" customHeight="1">
      <c r="A41" s="24"/>
      <c r="B41" s="30"/>
      <c r="C41" s="30"/>
      <c r="D41" s="30"/>
      <c r="E41" s="31"/>
      <c r="F41" s="32"/>
      <c r="G41" s="30"/>
      <c r="H41" s="30"/>
      <c r="I41" s="30"/>
      <c r="J41" s="31"/>
      <c r="K41" s="24"/>
      <c r="L41" s="30"/>
      <c r="M41" s="30"/>
      <c r="N41" s="30"/>
      <c r="O41" s="31"/>
      <c r="P41" s="32"/>
      <c r="Q41" s="30"/>
      <c r="R41" s="30"/>
      <c r="S41" s="30"/>
      <c r="T41" s="31"/>
      <c r="U41" s="24"/>
      <c r="V41" s="33"/>
      <c r="W41" s="33"/>
      <c r="X41" s="33"/>
      <c r="Y41" s="34"/>
      <c r="Z41" s="35"/>
      <c r="AA41" s="33"/>
      <c r="AB41" s="33"/>
      <c r="AC41" s="33"/>
      <c r="AD41" s="34"/>
      <c r="AE41" s="24"/>
      <c r="AF41" s="33"/>
      <c r="AG41" s="33"/>
      <c r="AH41" s="33"/>
      <c r="AI41" s="34"/>
      <c r="AJ41" s="35"/>
      <c r="AK41" s="33"/>
      <c r="AL41" s="33"/>
      <c r="AM41" s="33"/>
      <c r="AN41" s="34"/>
      <c r="AO41" s="24"/>
      <c r="AP41" s="33"/>
      <c r="AQ41" s="33"/>
      <c r="AR41" s="33"/>
      <c r="AS41" s="34"/>
      <c r="AT41" s="35"/>
      <c r="AU41" s="33"/>
      <c r="AV41" s="33"/>
      <c r="AW41" s="33"/>
      <c r="AX41" s="34"/>
      <c r="AY41" s="24"/>
      <c r="AZ41" s="33"/>
      <c r="BA41" s="33"/>
      <c r="BB41" s="34"/>
      <c r="BC41" s="35"/>
      <c r="BD41" s="33"/>
      <c r="BE41" s="34"/>
      <c r="BF41" s="24"/>
      <c r="BG41" s="33"/>
      <c r="BH41" s="34"/>
      <c r="BI41" s="35"/>
      <c r="BJ41" s="33">
        <f t="shared" si="0"/>
        <v>0</v>
      </c>
      <c r="BK41" s="33"/>
      <c r="BL41" s="33"/>
      <c r="BM41" s="33">
        <f t="shared" si="1"/>
        <v>0</v>
      </c>
      <c r="BN41" s="34"/>
    </row>
    <row r="42" spans="1:66" ht="16.5" customHeight="1">
      <c r="A42" s="24"/>
      <c r="B42" s="30"/>
      <c r="C42" s="30"/>
      <c r="D42" s="30"/>
      <c r="E42" s="31"/>
      <c r="F42" s="32"/>
      <c r="G42" s="30"/>
      <c r="H42" s="30"/>
      <c r="I42" s="30"/>
      <c r="J42" s="31"/>
      <c r="K42" s="24"/>
      <c r="L42" s="30"/>
      <c r="M42" s="30"/>
      <c r="N42" s="30"/>
      <c r="O42" s="31"/>
      <c r="P42" s="32"/>
      <c r="Q42" s="30"/>
      <c r="R42" s="30"/>
      <c r="S42" s="30"/>
      <c r="T42" s="31"/>
      <c r="U42" s="24"/>
      <c r="V42" s="33"/>
      <c r="W42" s="33"/>
      <c r="X42" s="33"/>
      <c r="Y42" s="34"/>
      <c r="Z42" s="35"/>
      <c r="AA42" s="33"/>
      <c r="AB42" s="33"/>
      <c r="AC42" s="33"/>
      <c r="AD42" s="34"/>
      <c r="AE42" s="24"/>
      <c r="AF42" s="33"/>
      <c r="AG42" s="33"/>
      <c r="AH42" s="33"/>
      <c r="AI42" s="34"/>
      <c r="AJ42" s="35"/>
      <c r="AK42" s="33"/>
      <c r="AL42" s="33"/>
      <c r="AM42" s="33"/>
      <c r="AN42" s="34"/>
      <c r="AO42" s="24"/>
      <c r="AP42" s="33"/>
      <c r="AQ42" s="33"/>
      <c r="AR42" s="33"/>
      <c r="AS42" s="34"/>
      <c r="AT42" s="35"/>
      <c r="AU42" s="33"/>
      <c r="AV42" s="33"/>
      <c r="AW42" s="33"/>
      <c r="AX42" s="34"/>
      <c r="AY42" s="24"/>
      <c r="AZ42" s="33"/>
      <c r="BA42" s="33"/>
      <c r="BB42" s="34"/>
      <c r="BC42" s="35"/>
      <c r="BD42" s="33"/>
      <c r="BE42" s="34"/>
      <c r="BF42" s="24"/>
      <c r="BG42" s="33"/>
      <c r="BH42" s="34"/>
      <c r="BI42" s="35"/>
      <c r="BJ42" s="33">
        <f t="shared" si="0"/>
        <v>0</v>
      </c>
      <c r="BK42" s="33"/>
      <c r="BL42" s="33"/>
      <c r="BM42" s="33">
        <f t="shared" si="1"/>
        <v>0</v>
      </c>
      <c r="BN42" s="34"/>
    </row>
    <row r="43" spans="1:66" s="10" customFormat="1" ht="16.5" customHeight="1">
      <c r="A43" s="9" t="s">
        <v>94</v>
      </c>
      <c r="B43" s="36">
        <f>B6+B20</f>
        <v>124504228940.73</v>
      </c>
      <c r="C43" s="36">
        <f aca="true" t="shared" si="3" ref="C43:J43">C6+C20</f>
        <v>23761327636</v>
      </c>
      <c r="D43" s="36">
        <f t="shared" si="3"/>
        <v>18705234542</v>
      </c>
      <c r="E43" s="37">
        <f t="shared" si="3"/>
        <v>20705641331</v>
      </c>
      <c r="F43" s="38">
        <f t="shared" si="3"/>
        <v>30865636949.08</v>
      </c>
      <c r="G43" s="36">
        <f t="shared" si="3"/>
        <v>19970028118</v>
      </c>
      <c r="H43" s="36">
        <f t="shared" si="3"/>
        <v>12334298482</v>
      </c>
      <c r="I43" s="36">
        <f t="shared" si="3"/>
        <v>10049844873</v>
      </c>
      <c r="J43" s="37">
        <f t="shared" si="3"/>
        <v>12834605530</v>
      </c>
      <c r="K43" s="9" t="s">
        <v>94</v>
      </c>
      <c r="L43" s="36">
        <f>L6+L20</f>
        <v>7323035715</v>
      </c>
      <c r="M43" s="36">
        <f aca="true" t="shared" si="4" ref="M43:T43">M6+M20</f>
        <v>10109694325</v>
      </c>
      <c r="N43" s="36">
        <f t="shared" si="4"/>
        <v>13351613472</v>
      </c>
      <c r="O43" s="37">
        <f t="shared" si="4"/>
        <v>4837474473</v>
      </c>
      <c r="P43" s="38">
        <f t="shared" si="4"/>
        <v>13803499589.8</v>
      </c>
      <c r="Q43" s="36">
        <f t="shared" si="4"/>
        <v>8572312804</v>
      </c>
      <c r="R43" s="36">
        <f t="shared" si="4"/>
        <v>6733292994</v>
      </c>
      <c r="S43" s="36">
        <f t="shared" si="4"/>
        <v>4082838491</v>
      </c>
      <c r="T43" s="37">
        <f t="shared" si="4"/>
        <v>5830769028</v>
      </c>
      <c r="U43" s="9" t="s">
        <v>94</v>
      </c>
      <c r="V43" s="36">
        <f>V6+V20</f>
        <v>3713471688</v>
      </c>
      <c r="W43" s="36">
        <f aca="true" t="shared" si="5" ref="W43:AD43">W6+W20</f>
        <v>4719942839</v>
      </c>
      <c r="X43" s="36">
        <f t="shared" si="5"/>
        <v>1666659673</v>
      </c>
      <c r="Y43" s="37">
        <f t="shared" si="5"/>
        <v>25342216225</v>
      </c>
      <c r="Z43" s="38">
        <f t="shared" si="5"/>
        <v>5849705664</v>
      </c>
      <c r="AA43" s="36">
        <f t="shared" si="5"/>
        <v>6437772136</v>
      </c>
      <c r="AB43" s="36">
        <f t="shared" si="5"/>
        <v>9707426275</v>
      </c>
      <c r="AC43" s="36">
        <f t="shared" si="5"/>
        <v>3403670350</v>
      </c>
      <c r="AD43" s="37">
        <f t="shared" si="5"/>
        <v>4131828185.24</v>
      </c>
      <c r="AE43" s="9" t="s">
        <v>94</v>
      </c>
      <c r="AF43" s="36">
        <f>AF6+AF20</f>
        <v>4048213983</v>
      </c>
      <c r="AG43" s="36">
        <f aca="true" t="shared" si="6" ref="AG43:AN43">AG6+AG20</f>
        <v>5369645176</v>
      </c>
      <c r="AH43" s="36">
        <f t="shared" si="6"/>
        <v>3733893438</v>
      </c>
      <c r="AI43" s="37">
        <f t="shared" si="6"/>
        <v>2766521068</v>
      </c>
      <c r="AJ43" s="38">
        <f t="shared" si="6"/>
        <v>2068986186</v>
      </c>
      <c r="AK43" s="36">
        <f t="shared" si="6"/>
        <v>9562098971</v>
      </c>
      <c r="AL43" s="36">
        <f t="shared" si="6"/>
        <v>14153132822</v>
      </c>
      <c r="AM43" s="36">
        <f t="shared" si="6"/>
        <v>6650860760</v>
      </c>
      <c r="AN43" s="37">
        <f t="shared" si="6"/>
        <v>4399872705</v>
      </c>
      <c r="AO43" s="9" t="s">
        <v>94</v>
      </c>
      <c r="AP43" s="36">
        <f>AP6+AP20</f>
        <v>7908078333</v>
      </c>
      <c r="AQ43" s="36">
        <f aca="true" t="shared" si="7" ref="AQ43:BK43">AQ6+AQ20</f>
        <v>6396277698</v>
      </c>
      <c r="AR43" s="36">
        <f t="shared" si="7"/>
        <v>4688131022</v>
      </c>
      <c r="AS43" s="37">
        <f t="shared" si="7"/>
        <v>6738783021</v>
      </c>
      <c r="AT43" s="38">
        <f t="shared" si="7"/>
        <v>3060141022</v>
      </c>
      <c r="AU43" s="36">
        <f t="shared" si="7"/>
        <v>4384130464</v>
      </c>
      <c r="AV43" s="36">
        <f t="shared" si="7"/>
        <v>7266317901</v>
      </c>
      <c r="AW43" s="36">
        <f t="shared" si="7"/>
        <v>3685988368</v>
      </c>
      <c r="AX43" s="37">
        <f t="shared" si="7"/>
        <v>3244703669</v>
      </c>
      <c r="AY43" s="9" t="s">
        <v>94</v>
      </c>
      <c r="AZ43" s="36">
        <f t="shared" si="7"/>
        <v>2308309834</v>
      </c>
      <c r="BA43" s="36">
        <f t="shared" si="7"/>
        <v>2817226764</v>
      </c>
      <c r="BB43" s="37">
        <f t="shared" si="7"/>
        <v>4202522262</v>
      </c>
      <c r="BC43" s="38">
        <f t="shared" si="7"/>
        <v>2367919103</v>
      </c>
      <c r="BD43" s="36">
        <f t="shared" si="7"/>
        <v>3591806149</v>
      </c>
      <c r="BE43" s="37">
        <f t="shared" si="7"/>
        <v>671243082</v>
      </c>
      <c r="BF43" s="9" t="s">
        <v>98</v>
      </c>
      <c r="BG43" s="36">
        <f t="shared" si="7"/>
        <v>1084791254</v>
      </c>
      <c r="BH43" s="37">
        <f t="shared" si="7"/>
        <v>904564922</v>
      </c>
      <c r="BI43" s="38">
        <f t="shared" si="7"/>
        <v>531422230305.85</v>
      </c>
      <c r="BJ43" s="36">
        <f t="shared" si="0"/>
        <v>100</v>
      </c>
      <c r="BK43" s="36">
        <f t="shared" si="7"/>
        <v>518382822055.85</v>
      </c>
      <c r="BL43" s="36">
        <f>BK43/BK43*100</f>
        <v>100</v>
      </c>
      <c r="BM43" s="36">
        <f t="shared" si="1"/>
        <v>13039408250</v>
      </c>
      <c r="BN43" s="37">
        <f t="shared" si="2"/>
        <v>2.5154013009704146</v>
      </c>
    </row>
  </sheetData>
  <mergeCells count="73">
    <mergeCell ref="BO1:BR1"/>
    <mergeCell ref="AT1:AV1"/>
    <mergeCell ref="E4:E5"/>
    <mergeCell ref="F4:F5"/>
    <mergeCell ref="AG1:AI1"/>
    <mergeCell ref="AJ1:AL1"/>
    <mergeCell ref="C1:E1"/>
    <mergeCell ref="F1:H1"/>
    <mergeCell ref="M1:O1"/>
    <mergeCell ref="P1:R1"/>
    <mergeCell ref="W1:Y1"/>
    <mergeCell ref="Z1:AB1"/>
    <mergeCell ref="A4:A5"/>
    <mergeCell ref="B4:B5"/>
    <mergeCell ref="C4:C5"/>
    <mergeCell ref="D4:D5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C4:AC5"/>
    <mergeCell ref="AD4:AD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O4:AO5"/>
    <mergeCell ref="AP4:AP5"/>
    <mergeCell ref="AE4:AE5"/>
    <mergeCell ref="AF4:AF5"/>
    <mergeCell ref="AG4:AG5"/>
    <mergeCell ref="AH4:AH5"/>
    <mergeCell ref="AI4:AI5"/>
    <mergeCell ref="AJ4:AJ5"/>
    <mergeCell ref="AX4:AX5"/>
    <mergeCell ref="AK4:AK5"/>
    <mergeCell ref="AL4:AL5"/>
    <mergeCell ref="AM4:AM5"/>
    <mergeCell ref="AN4:AN5"/>
    <mergeCell ref="BH4:BH5"/>
    <mergeCell ref="BA4:BA5"/>
    <mergeCell ref="BB4:BB5"/>
    <mergeCell ref="AQ4:AQ5"/>
    <mergeCell ref="AR4:AR5"/>
    <mergeCell ref="AS4:AS5"/>
    <mergeCell ref="AT4:AT5"/>
    <mergeCell ref="AU4:AU5"/>
    <mergeCell ref="AV4:AV5"/>
    <mergeCell ref="AW4:AW5"/>
    <mergeCell ref="BF4:BF5"/>
    <mergeCell ref="AY4:AY5"/>
    <mergeCell ref="AZ4:AZ5"/>
    <mergeCell ref="BM4:BN4"/>
    <mergeCell ref="BC4:BC5"/>
    <mergeCell ref="BD4:BD5"/>
    <mergeCell ref="BE4:BE5"/>
    <mergeCell ref="BG4:BG5"/>
    <mergeCell ref="BI4:BJ4"/>
    <mergeCell ref="BK4:BL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2012-04-20T01:53:18Z</cp:lastPrinted>
  <dcterms:created xsi:type="dcterms:W3CDTF">2012-04-05T10:14:31Z</dcterms:created>
  <dcterms:modified xsi:type="dcterms:W3CDTF">2012-04-30T02:22:26Z</dcterms:modified>
  <cp:category/>
  <cp:version/>
  <cp:contentType/>
  <cp:contentStatus/>
</cp:coreProperties>
</file>