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<sst xmlns="http://schemas.openxmlformats.org/spreadsheetml/2006/main" count="239" uniqueCount="52">
  <si>
    <t>固定項目</t>
  </si>
  <si>
    <t>彙總表</t>
  </si>
  <si>
    <t>單位：新臺幣元</t>
  </si>
  <si>
    <t>基金名稱</t>
  </si>
  <si>
    <t>負債</t>
  </si>
  <si>
    <t>土地</t>
  </si>
  <si>
    <t>土地改良物</t>
  </si>
  <si>
    <t>房屋及建築</t>
  </si>
  <si>
    <t>機械及設備</t>
  </si>
  <si>
    <t>交通及
運輸設備</t>
  </si>
  <si>
    <t>什項設備</t>
  </si>
  <si>
    <t>購建中
固定資產</t>
  </si>
  <si>
    <t>電腦軟體</t>
  </si>
  <si>
    <t>權利</t>
  </si>
  <si>
    <t>遞耗資產</t>
  </si>
  <si>
    <t>其他</t>
  </si>
  <si>
    <t>合計</t>
  </si>
  <si>
    <t>長期債務</t>
  </si>
  <si>
    <t>非理財目的之長期投資</t>
  </si>
  <si>
    <t>債務基金：</t>
  </si>
  <si>
    <t/>
  </si>
  <si>
    <t>中央政府債務基金</t>
  </si>
  <si>
    <t>特別收入基金：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</si>
  <si>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</si>
  <si>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</si>
  <si>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</si>
  <si>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</si>
  <si>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</si>
  <si>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</si>
  <si>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t>警察消防海巡移民空勤人員及協勤民力安全基金</t>
  </si>
  <si>
    <t>學產基金</t>
  </si>
  <si>
    <t>經濟特別收入基金</t>
  </si>
  <si>
    <t>核能發電後端營運基金</t>
  </si>
  <si>
    <t>地方產業發展基金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</si>
  <si>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</si>
  <si>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</si>
  <si>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</si>
  <si>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</si>
  <si>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</si>
  <si>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</si>
  <si>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</si>
  <si>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金融監督管理基金</t>
  </si>
  <si>
    <t>通訊傳播監督管理基金</t>
  </si>
  <si>
    <t>有線廣播電視事業發展基金</t>
  </si>
  <si>
    <t>運動發展基金</t>
  </si>
  <si>
    <t>資本計畫基金：</t>
  </si>
  <si>
    <t>花東地區永續發展基金</t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</si>
  <si>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</si>
  <si>
    <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</si>
  <si>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>資</t>
    </r>
    <r>
      <rPr>
        <b/>
        <sz val="12"/>
        <color indexed="8"/>
        <rFont val="Times New Roman"/>
        <family val="1"/>
      </rPr>
      <t xml:space="preserve">                                                                   </t>
    </r>
    <r>
      <rPr>
        <b/>
        <sz val="12"/>
        <color indexed="8"/>
        <rFont val="新細明體"/>
        <family val="1"/>
      </rPr>
      <t>產</t>
    </r>
  </si>
  <si>
    <r>
      <t xml:space="preserve">        </t>
    </r>
    <r>
      <rPr>
        <b/>
        <sz val="10"/>
        <color indexed="8"/>
        <rFont val="新細明體"/>
        <family val="1"/>
      </rPr>
      <t>合　　　　計</t>
    </r>
  </si>
  <si>
    <t>國軍營舍及設施改建基金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</si>
</sst>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* &quot; &quot;"/>
    <numFmt numFmtId="177" formatCode="0.00_);[Red]\(0.00\)"/>
    <numFmt numFmtId="178" formatCode="#,##0.00_);[Red]\(#,##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22"/>
      <color indexed="8"/>
      <name val="新細明體"/>
      <family val="1"/>
    </font>
    <font>
      <b/>
      <sz val="2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5" fillId="0" borderId="1" xfId="15" applyNumberFormat="1" applyFont="1" applyFill="1" applyBorder="1" applyAlignment="1">
      <alignment horizontal="center" vertical="center"/>
      <protection/>
    </xf>
    <xf numFmtId="178" fontId="5" fillId="0" borderId="2" xfId="15" applyNumberFormat="1" applyFont="1" applyFill="1" applyBorder="1" applyAlignment="1">
      <alignment horizontal="center" vertical="center" wrapText="1"/>
      <protection/>
    </xf>
    <xf numFmtId="178" fontId="5" fillId="0" borderId="3" xfId="15" applyNumberFormat="1" applyFont="1" applyFill="1">
      <alignment horizontal="center" vertical="center" wrapText="1"/>
      <protection/>
    </xf>
    <xf numFmtId="178" fontId="5" fillId="0" borderId="4" xfId="15" applyNumberFormat="1" applyFont="1" applyFill="1" applyBorder="1" applyAlignment="1">
      <alignment horizontal="center" vertical="center" wrapText="1"/>
      <protection/>
    </xf>
    <xf numFmtId="178" fontId="5" fillId="0" borderId="4" xfId="15" applyNumberFormat="1" applyFont="1" applyFill="1" applyBorder="1" applyAlignment="1">
      <alignment horizontal="center" vertical="center"/>
      <protection/>
    </xf>
    <xf numFmtId="178" fontId="5" fillId="0" borderId="5" xfId="15" applyNumberFormat="1" applyFont="1" applyFill="1" applyBorder="1" applyAlignment="1">
      <alignment horizontal="center" vertical="center"/>
      <protection/>
    </xf>
    <xf numFmtId="178" fontId="5" fillId="0" borderId="1" xfId="15" applyNumberFormat="1" applyFont="1" applyFill="1" applyBorder="1" applyAlignment="1">
      <alignment horizontal="distributed" vertical="center" wrapText="1" indent="1"/>
      <protection/>
    </xf>
    <xf numFmtId="178" fontId="5" fillId="0" borderId="6" xfId="15" applyNumberFormat="1" applyFont="1" applyFill="1" applyBorder="1" applyAlignment="1">
      <alignment horizontal="center" vertical="center"/>
      <protection/>
    </xf>
    <xf numFmtId="178" fontId="5" fillId="0" borderId="5" xfId="15" applyNumberFormat="1" applyFont="1" applyFill="1" applyBorder="1" applyAlignment="1">
      <alignment horizontal="distributed" vertical="center" wrapText="1" indent="1"/>
      <protection/>
    </xf>
    <xf numFmtId="178" fontId="8" fillId="0" borderId="7" xfId="0" applyNumberFormat="1" applyFont="1" applyFill="1" applyBorder="1" applyAlignment="1">
      <alignment horizontal="left" vertical="top" wrapText="1"/>
    </xf>
    <xf numFmtId="178" fontId="9" fillId="0" borderId="8" xfId="0" applyNumberFormat="1" applyFont="1" applyFill="1" applyBorder="1" applyAlignment="1">
      <alignment horizontal="right" vertical="top"/>
    </xf>
    <xf numFmtId="178" fontId="9" fillId="0" borderId="9" xfId="0" applyNumberFormat="1" applyFont="1" applyFill="1" applyBorder="1" applyAlignment="1">
      <alignment horizontal="right" vertical="top"/>
    </xf>
    <xf numFmtId="178" fontId="9" fillId="0" borderId="10" xfId="0" applyNumberFormat="1" applyFont="1" applyFill="1" applyBorder="1" applyAlignment="1">
      <alignment horizontal="right" vertical="top"/>
    </xf>
    <xf numFmtId="178" fontId="9" fillId="0" borderId="11" xfId="0" applyNumberFormat="1" applyFont="1" applyFill="1" applyBorder="1" applyAlignment="1">
      <alignment horizontal="right" vertical="top"/>
    </xf>
    <xf numFmtId="178" fontId="7" fillId="0" borderId="0" xfId="0" applyNumberFormat="1" applyFont="1" applyFill="1" applyAlignment="1">
      <alignment vertical="center"/>
    </xf>
    <xf numFmtId="178" fontId="10" fillId="0" borderId="10" xfId="0" applyNumberFormat="1" applyFont="1" applyFill="1" applyBorder="1" applyAlignment="1">
      <alignment horizontal="left" vertical="top" wrapText="1" indent="1"/>
    </xf>
    <xf numFmtId="178" fontId="11" fillId="0" borderId="11" xfId="0" applyNumberFormat="1" applyFont="1" applyFill="1" applyBorder="1" applyAlignment="1">
      <alignment horizontal="right" vertical="top"/>
    </xf>
    <xf numFmtId="178" fontId="11" fillId="0" borderId="12" xfId="0" applyNumberFormat="1" applyFont="1" applyFill="1" applyBorder="1" applyAlignment="1">
      <alignment horizontal="right" vertical="top"/>
    </xf>
    <xf numFmtId="178" fontId="11" fillId="0" borderId="10" xfId="0" applyNumberFormat="1" applyFont="1" applyFill="1" applyBorder="1" applyAlignment="1">
      <alignment horizontal="right" vertical="top"/>
    </xf>
    <xf numFmtId="178" fontId="8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Alignment="1">
      <alignment horizontal="left" vertical="top" wrapText="1" indent="1"/>
    </xf>
    <xf numFmtId="178" fontId="9" fillId="0" borderId="12" xfId="0" applyNumberFormat="1" applyFont="1" applyFill="1" applyBorder="1" applyAlignment="1">
      <alignment horizontal="right" vertical="top"/>
    </xf>
    <xf numFmtId="178" fontId="9" fillId="0" borderId="4" xfId="0" applyNumberFormat="1" applyFont="1" applyFill="1" applyBorder="1" applyAlignment="1">
      <alignment horizontal="left" wrapText="1"/>
    </xf>
    <xf numFmtId="178" fontId="9" fillId="0" borderId="3" xfId="0" applyNumberFormat="1" applyFont="1" applyFill="1" applyBorder="1" applyAlignment="1">
      <alignment horizontal="right"/>
    </xf>
    <xf numFmtId="178" fontId="9" fillId="0" borderId="13" xfId="0" applyNumberFormat="1" applyFont="1" applyFill="1" applyBorder="1" applyAlignment="1">
      <alignment horizontal="right"/>
    </xf>
    <xf numFmtId="178" fontId="9" fillId="0" borderId="4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/>
    </xf>
    <xf numFmtId="178" fontId="3" fillId="0" borderId="0" xfId="15" applyNumberFormat="1" applyFont="1" applyFill="1">
      <alignment horizontal="right"/>
      <protection/>
    </xf>
    <xf numFmtId="178" fontId="4" fillId="0" borderId="0" xfId="15" applyNumberFormat="1" applyFont="1" applyFill="1" applyAlignment="1">
      <alignment horizontal="right"/>
      <protection/>
    </xf>
    <xf numFmtId="178" fontId="5" fillId="0" borderId="0" xfId="15" applyNumberFormat="1" applyFont="1" applyFill="1">
      <alignment horizontal="right" vertical="center"/>
      <protection/>
    </xf>
    <xf numFmtId="178" fontId="6" fillId="0" borderId="0" xfId="15" applyNumberFormat="1" applyFont="1" applyFill="1" applyAlignment="1">
      <alignment horizontal="right" vertical="center"/>
      <protection/>
    </xf>
    <xf numFmtId="178" fontId="3" fillId="0" borderId="0" xfId="15" applyNumberFormat="1" applyFont="1" applyFill="1">
      <alignment horizontal="left"/>
      <protection/>
    </xf>
    <xf numFmtId="178" fontId="4" fillId="0" borderId="0" xfId="15" applyNumberFormat="1" applyFont="1" applyFill="1" applyAlignment="1">
      <alignment horizontal="left"/>
      <protection/>
    </xf>
    <xf numFmtId="178" fontId="6" fillId="0" borderId="0" xfId="15" applyNumberFormat="1" applyFont="1" applyFill="1">
      <alignment horizontal="left" vertical="center"/>
      <protection/>
    </xf>
    <xf numFmtId="178" fontId="6" fillId="0" borderId="0" xfId="15" applyNumberFormat="1" applyFont="1" applyFill="1" applyAlignment="1">
      <alignment horizontal="left" vertical="center"/>
      <protection/>
    </xf>
    <xf numFmtId="178" fontId="5" fillId="0" borderId="14" xfId="15" applyNumberFormat="1" applyFont="1" applyFill="1" applyBorder="1" applyAlignment="1">
      <alignment horizontal="right" vertical="center"/>
      <protection/>
    </xf>
    <xf numFmtId="178" fontId="6" fillId="0" borderId="14" xfId="15" applyNumberFormat="1" applyFont="1" applyFill="1" applyBorder="1" applyAlignment="1">
      <alignment horizontal="right" vertical="center"/>
      <protection/>
    </xf>
    <xf numFmtId="178" fontId="5" fillId="0" borderId="7" xfId="15" applyNumberFormat="1" applyFont="1" applyFill="1" applyBorder="1" applyAlignment="1">
      <alignment horizontal="center" vertical="center"/>
      <protection/>
    </xf>
    <xf numFmtId="178" fontId="6" fillId="0" borderId="4" xfId="15" applyNumberFormat="1" applyFont="1" applyFill="1" applyBorder="1" applyAlignment="1">
      <alignment horizontal="center" vertical="center"/>
      <protection/>
    </xf>
    <xf numFmtId="178" fontId="5" fillId="0" borderId="1" xfId="15" applyNumberFormat="1" applyFont="1" applyFill="1" applyBorder="1" applyAlignment="1">
      <alignment horizontal="center" vertical="center"/>
      <protection/>
    </xf>
    <xf numFmtId="178" fontId="7" fillId="0" borderId="2" xfId="0" applyNumberFormat="1" applyFont="1" applyFill="1" applyBorder="1" applyAlignment="1">
      <alignment horizontal="center" vertical="center"/>
    </xf>
    <xf numFmtId="178" fontId="5" fillId="0" borderId="2" xfId="15" applyNumberFormat="1" applyFont="1" applyFill="1" applyBorder="1" applyAlignment="1">
      <alignment horizontal="center" vertical="center"/>
      <protection/>
    </xf>
    <xf numFmtId="178" fontId="7" fillId="0" borderId="2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Zeros="0" tabSelected="1" view="pageBreakPreview" zoomScale="125" zoomScaleSheetLayoutView="125" workbookViewId="0" topLeftCell="A1">
      <pane xSplit="1" ySplit="5" topLeftCell="I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9" sqref="M29"/>
    </sheetView>
  </sheetViews>
  <sheetFormatPr defaultColWidth="9.00390625" defaultRowHeight="16.5" customHeight="1"/>
  <cols>
    <col min="1" max="1" width="17.125" style="17" bestFit="1" customWidth="1"/>
    <col min="2" max="2" width="13.125" style="17" bestFit="1" customWidth="1"/>
    <col min="3" max="3" width="15.50390625" style="17" bestFit="1" customWidth="1"/>
    <col min="4" max="7" width="14.375" style="17" bestFit="1" customWidth="1"/>
    <col min="8" max="8" width="13.375" style="17" customWidth="1"/>
    <col min="9" max="9" width="14.625" style="17" customWidth="1"/>
    <col min="10" max="10" width="13.375" style="17" customWidth="1"/>
    <col min="11" max="13" width="10.125" style="17" customWidth="1"/>
    <col min="14" max="14" width="14.625" style="17" customWidth="1"/>
    <col min="15" max="15" width="10.25390625" style="17" customWidth="1"/>
    <col min="16" max="16384" width="9.00390625" style="17" customWidth="1"/>
  </cols>
  <sheetData>
    <row r="1" spans="1:15" s="1" customFormat="1" ht="30">
      <c r="A1" s="30" t="s">
        <v>0</v>
      </c>
      <c r="B1" s="31"/>
      <c r="C1" s="31"/>
      <c r="D1" s="31"/>
      <c r="E1" s="31"/>
      <c r="F1" s="31"/>
      <c r="G1" s="31"/>
      <c r="H1" s="34" t="s">
        <v>1</v>
      </c>
      <c r="I1" s="35"/>
      <c r="J1" s="35"/>
      <c r="K1" s="35"/>
      <c r="L1" s="35"/>
      <c r="M1" s="35"/>
      <c r="N1" s="35"/>
      <c r="O1" s="35"/>
    </row>
    <row r="2" spans="1:15" s="2" customFormat="1" ht="16.5">
      <c r="A2" s="32" t="s">
        <v>47</v>
      </c>
      <c r="B2" s="33"/>
      <c r="C2" s="33"/>
      <c r="D2" s="33"/>
      <c r="E2" s="33"/>
      <c r="F2" s="33"/>
      <c r="G2" s="33"/>
      <c r="H2" s="36" t="s">
        <v>48</v>
      </c>
      <c r="I2" s="37"/>
      <c r="J2" s="37"/>
      <c r="K2" s="37"/>
      <c r="L2" s="37"/>
      <c r="M2" s="37"/>
      <c r="N2" s="37"/>
      <c r="O2" s="37"/>
    </row>
    <row r="3" spans="1:15" s="2" customFormat="1" ht="16.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2" customFormat="1" ht="16.5" customHeight="1">
      <c r="A4" s="40" t="s">
        <v>3</v>
      </c>
      <c r="B4" s="42" t="s">
        <v>49</v>
      </c>
      <c r="C4" s="43"/>
      <c r="D4" s="43"/>
      <c r="E4" s="43"/>
      <c r="F4" s="43"/>
      <c r="G4" s="43"/>
      <c r="H4" s="44" t="s">
        <v>49</v>
      </c>
      <c r="I4" s="45"/>
      <c r="J4" s="45"/>
      <c r="K4" s="45"/>
      <c r="L4" s="45"/>
      <c r="M4" s="45"/>
      <c r="N4" s="46"/>
      <c r="O4" s="4" t="s">
        <v>4</v>
      </c>
    </row>
    <row r="5" spans="1:15" s="2" customFormat="1" ht="37.5" customHeight="1">
      <c r="A5" s="41"/>
      <c r="B5" s="5" t="s">
        <v>18</v>
      </c>
      <c r="C5" s="6" t="s">
        <v>5</v>
      </c>
      <c r="D5" s="6" t="s">
        <v>6</v>
      </c>
      <c r="E5" s="7" t="s">
        <v>7</v>
      </c>
      <c r="F5" s="8" t="s">
        <v>8</v>
      </c>
      <c r="G5" s="9" t="s">
        <v>9</v>
      </c>
      <c r="H5" s="10" t="s">
        <v>10</v>
      </c>
      <c r="I5" s="11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3" t="s">
        <v>17</v>
      </c>
    </row>
    <row r="6" spans="1:15" ht="19.5" customHeight="1">
      <c r="A6" s="12" t="s">
        <v>19</v>
      </c>
      <c r="B6" s="13">
        <f>B7</f>
        <v>0</v>
      </c>
      <c r="C6" s="13">
        <f aca="true" t="shared" si="0" ref="C6:O6">C7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4">
        <f t="shared" si="0"/>
        <v>0</v>
      </c>
      <c r="H6" s="15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4">
        <f t="shared" si="0"/>
        <v>0</v>
      </c>
    </row>
    <row r="7" spans="1:15" ht="19.5" customHeight="1">
      <c r="A7" s="18" t="s">
        <v>21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20">
        <v>0</v>
      </c>
      <c r="H7" s="21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f>SUM(B7:M7)</f>
        <v>0</v>
      </c>
      <c r="O7" s="20">
        <v>0</v>
      </c>
    </row>
    <row r="8" spans="1:15" ht="19.5" customHeight="1">
      <c r="A8" s="22" t="s">
        <v>22</v>
      </c>
      <c r="B8" s="16">
        <f>SUM(B9:B32)</f>
        <v>296825890</v>
      </c>
      <c r="C8" s="16">
        <f>SUM(C9:C32)</f>
        <v>21005994278</v>
      </c>
      <c r="D8" s="16">
        <f>SUM(D9:D32)</f>
        <v>5252028446</v>
      </c>
      <c r="E8" s="16">
        <f>SUM(E9:E31)</f>
        <v>4190077039.9700003</v>
      </c>
      <c r="F8" s="16">
        <f aca="true" t="shared" si="1" ref="F8:O8">SUM(F9:F31)</f>
        <v>3867613513</v>
      </c>
      <c r="G8" s="24">
        <f t="shared" si="1"/>
        <v>1173250643</v>
      </c>
      <c r="H8" s="15">
        <f t="shared" si="1"/>
        <v>845253504</v>
      </c>
      <c r="I8" s="16">
        <f t="shared" si="1"/>
        <v>2041683157</v>
      </c>
      <c r="J8" s="16">
        <f t="shared" si="1"/>
        <v>935011988</v>
      </c>
      <c r="K8" s="16">
        <f t="shared" si="1"/>
        <v>150500</v>
      </c>
      <c r="L8" s="16">
        <f t="shared" si="1"/>
        <v>0</v>
      </c>
      <c r="M8" s="16">
        <f t="shared" si="1"/>
        <v>0</v>
      </c>
      <c r="N8" s="16">
        <f t="shared" si="1"/>
        <v>39607888958.97</v>
      </c>
      <c r="O8" s="24">
        <f t="shared" si="1"/>
        <v>0</v>
      </c>
    </row>
    <row r="9" spans="1:15" ht="31.5" customHeight="1">
      <c r="A9" s="18" t="s">
        <v>23</v>
      </c>
      <c r="B9" s="19">
        <v>163653630</v>
      </c>
      <c r="C9" s="19" t="s">
        <v>20</v>
      </c>
      <c r="D9" s="19" t="s">
        <v>20</v>
      </c>
      <c r="E9" s="19" t="s">
        <v>20</v>
      </c>
      <c r="F9" s="19">
        <v>6471964</v>
      </c>
      <c r="G9" s="20"/>
      <c r="H9" s="21">
        <v>643895</v>
      </c>
      <c r="I9" s="19" t="s">
        <v>20</v>
      </c>
      <c r="J9" s="19" t="s">
        <v>20</v>
      </c>
      <c r="K9" s="19" t="s">
        <v>20</v>
      </c>
      <c r="L9" s="19" t="s">
        <v>20</v>
      </c>
      <c r="M9" s="19" t="s">
        <v>20</v>
      </c>
      <c r="N9" s="19">
        <f aca="true" t="shared" si="2" ref="N9:N31">SUM(B9:M9)</f>
        <v>170769489</v>
      </c>
      <c r="O9" s="20" t="s">
        <v>20</v>
      </c>
    </row>
    <row r="10" spans="1:15" ht="19.5" customHeight="1">
      <c r="A10" s="18" t="s">
        <v>24</v>
      </c>
      <c r="B10" s="19" t="s">
        <v>20</v>
      </c>
      <c r="C10" s="19" t="s">
        <v>20</v>
      </c>
      <c r="D10" s="19" t="s">
        <v>20</v>
      </c>
      <c r="E10" s="19" t="s">
        <v>20</v>
      </c>
      <c r="F10" s="19">
        <v>341251</v>
      </c>
      <c r="G10" s="20">
        <v>79800</v>
      </c>
      <c r="H10" s="21">
        <v>84000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19">
        <f t="shared" si="2"/>
        <v>505051</v>
      </c>
      <c r="O10" s="20" t="s">
        <v>20</v>
      </c>
    </row>
    <row r="11" spans="1:15" ht="31.5" customHeight="1">
      <c r="A11" s="18" t="s">
        <v>25</v>
      </c>
      <c r="B11" s="19" t="s">
        <v>20</v>
      </c>
      <c r="C11" s="19" t="s">
        <v>20</v>
      </c>
      <c r="D11" s="19" t="s">
        <v>20</v>
      </c>
      <c r="E11" s="19" t="s">
        <v>20</v>
      </c>
      <c r="F11" s="19" t="s">
        <v>20</v>
      </c>
      <c r="G11" s="20" t="s">
        <v>20</v>
      </c>
      <c r="H11" s="21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  <c r="N11" s="19">
        <f t="shared" si="2"/>
        <v>0</v>
      </c>
      <c r="O11" s="20" t="s">
        <v>20</v>
      </c>
    </row>
    <row r="12" spans="1:15" ht="31.5" customHeight="1">
      <c r="A12" s="23" t="s">
        <v>46</v>
      </c>
      <c r="B12" s="19"/>
      <c r="C12" s="19"/>
      <c r="D12" s="19"/>
      <c r="E12" s="19"/>
      <c r="F12" s="19">
        <v>40300</v>
      </c>
      <c r="G12" s="20"/>
      <c r="H12" s="21"/>
      <c r="I12" s="19"/>
      <c r="J12" s="19"/>
      <c r="K12" s="19"/>
      <c r="L12" s="19"/>
      <c r="M12" s="19"/>
      <c r="N12" s="19">
        <f t="shared" si="2"/>
        <v>40300</v>
      </c>
      <c r="O12" s="20"/>
    </row>
    <row r="13" spans="1:15" ht="19.5" customHeight="1">
      <c r="A13" s="18" t="s">
        <v>26</v>
      </c>
      <c r="B13" s="19" t="s">
        <v>20</v>
      </c>
      <c r="C13" s="19">
        <v>655790936</v>
      </c>
      <c r="D13" s="19">
        <v>106278564</v>
      </c>
      <c r="E13" s="19">
        <v>2543139783</v>
      </c>
      <c r="F13" s="19">
        <v>253360020</v>
      </c>
      <c r="G13" s="20">
        <v>134180239</v>
      </c>
      <c r="H13" s="21">
        <v>372763968</v>
      </c>
      <c r="I13" s="19">
        <v>89201065</v>
      </c>
      <c r="J13" s="19">
        <v>7545676</v>
      </c>
      <c r="K13" s="19" t="s">
        <v>20</v>
      </c>
      <c r="L13" s="19" t="s">
        <v>20</v>
      </c>
      <c r="M13" s="19" t="s">
        <v>20</v>
      </c>
      <c r="N13" s="19">
        <f t="shared" si="2"/>
        <v>4162260251</v>
      </c>
      <c r="O13" s="20" t="s">
        <v>20</v>
      </c>
    </row>
    <row r="14" spans="1:15" ht="31.5" customHeight="1">
      <c r="A14" s="18" t="s">
        <v>27</v>
      </c>
      <c r="B14" s="19" t="s">
        <v>20</v>
      </c>
      <c r="C14" s="19" t="s">
        <v>20</v>
      </c>
      <c r="D14" s="19" t="s">
        <v>20</v>
      </c>
      <c r="E14" s="19" t="s">
        <v>20</v>
      </c>
      <c r="F14" s="19">
        <v>702999</v>
      </c>
      <c r="G14" s="20"/>
      <c r="H14" s="21" t="s">
        <v>20</v>
      </c>
      <c r="I14" s="19" t="s">
        <v>20</v>
      </c>
      <c r="J14" s="19">
        <v>722350</v>
      </c>
      <c r="K14" s="19" t="s">
        <v>20</v>
      </c>
      <c r="L14" s="19" t="s">
        <v>20</v>
      </c>
      <c r="M14" s="19" t="s">
        <v>20</v>
      </c>
      <c r="N14" s="19">
        <f t="shared" si="2"/>
        <v>1425349</v>
      </c>
      <c r="O14" s="20" t="s">
        <v>20</v>
      </c>
    </row>
    <row r="15" spans="1:15" ht="19.5" customHeight="1">
      <c r="A15" s="18" t="s">
        <v>28</v>
      </c>
      <c r="B15" s="19" t="s">
        <v>20</v>
      </c>
      <c r="C15" s="19" t="s">
        <v>20</v>
      </c>
      <c r="D15" s="19" t="s">
        <v>20</v>
      </c>
      <c r="E15" s="19" t="s">
        <v>20</v>
      </c>
      <c r="F15" s="19">
        <v>4794698</v>
      </c>
      <c r="G15" s="20">
        <v>270980</v>
      </c>
      <c r="H15" s="21">
        <v>5735659</v>
      </c>
      <c r="I15" s="19" t="s">
        <v>20</v>
      </c>
      <c r="J15" s="19">
        <v>580064</v>
      </c>
      <c r="K15" s="19" t="s">
        <v>20</v>
      </c>
      <c r="L15" s="19" t="s">
        <v>20</v>
      </c>
      <c r="M15" s="19" t="s">
        <v>20</v>
      </c>
      <c r="N15" s="19">
        <f t="shared" si="2"/>
        <v>11381401</v>
      </c>
      <c r="O15" s="20" t="s">
        <v>20</v>
      </c>
    </row>
    <row r="16" spans="1:15" ht="47.25" customHeight="1">
      <c r="A16" s="18" t="s">
        <v>29</v>
      </c>
      <c r="B16" s="19" t="s">
        <v>20</v>
      </c>
      <c r="C16" s="19" t="s">
        <v>20</v>
      </c>
      <c r="D16" s="19" t="s">
        <v>20</v>
      </c>
      <c r="E16" s="19" t="s">
        <v>20</v>
      </c>
      <c r="F16" s="19" t="s">
        <v>20</v>
      </c>
      <c r="G16" s="20" t="s">
        <v>20</v>
      </c>
      <c r="H16" s="21" t="s">
        <v>20</v>
      </c>
      <c r="I16" s="19" t="s">
        <v>20</v>
      </c>
      <c r="J16" s="19" t="s">
        <v>20</v>
      </c>
      <c r="K16" s="19" t="s">
        <v>20</v>
      </c>
      <c r="L16" s="19" t="s">
        <v>20</v>
      </c>
      <c r="M16" s="19" t="s">
        <v>20</v>
      </c>
      <c r="N16" s="19">
        <f t="shared" si="2"/>
        <v>0</v>
      </c>
      <c r="O16" s="20" t="s">
        <v>20</v>
      </c>
    </row>
    <row r="17" spans="1:15" ht="19.5" customHeight="1">
      <c r="A17" s="18" t="s">
        <v>30</v>
      </c>
      <c r="B17" s="19">
        <v>103172260</v>
      </c>
      <c r="C17" s="19">
        <v>16378723737</v>
      </c>
      <c r="D17" s="19" t="s">
        <v>20</v>
      </c>
      <c r="E17" s="19">
        <v>811999484.97</v>
      </c>
      <c r="F17" s="19">
        <v>34432987</v>
      </c>
      <c r="G17" s="20">
        <v>9208496</v>
      </c>
      <c r="H17" s="21">
        <v>13111054</v>
      </c>
      <c r="I17" s="19" t="s">
        <v>20</v>
      </c>
      <c r="J17" s="19">
        <v>532492</v>
      </c>
      <c r="K17" s="19" t="s">
        <v>20</v>
      </c>
      <c r="L17" s="19" t="s">
        <v>20</v>
      </c>
      <c r="M17" s="19" t="s">
        <v>20</v>
      </c>
      <c r="N17" s="19">
        <f t="shared" si="2"/>
        <v>17351180510.97</v>
      </c>
      <c r="O17" s="20" t="s">
        <v>20</v>
      </c>
    </row>
    <row r="18" spans="1:15" ht="19.5" customHeight="1">
      <c r="A18" s="18" t="s">
        <v>31</v>
      </c>
      <c r="B18" s="19">
        <v>30000000</v>
      </c>
      <c r="C18" s="19">
        <v>156193219</v>
      </c>
      <c r="D18" s="19" t="s">
        <v>20</v>
      </c>
      <c r="E18" s="19">
        <v>183440881</v>
      </c>
      <c r="F18" s="19">
        <v>218818680</v>
      </c>
      <c r="G18" s="20">
        <v>4025511</v>
      </c>
      <c r="H18" s="21">
        <v>48738857</v>
      </c>
      <c r="I18" s="19">
        <v>21000000</v>
      </c>
      <c r="J18" s="19">
        <v>123403895</v>
      </c>
      <c r="K18" s="19" t="s">
        <v>20</v>
      </c>
      <c r="L18" s="19" t="s">
        <v>20</v>
      </c>
      <c r="M18" s="19" t="s">
        <v>20</v>
      </c>
      <c r="N18" s="19">
        <f t="shared" si="2"/>
        <v>785621043</v>
      </c>
      <c r="O18" s="20" t="s">
        <v>20</v>
      </c>
    </row>
    <row r="19" spans="1:15" ht="31.5" customHeight="1">
      <c r="A19" s="18" t="s">
        <v>32</v>
      </c>
      <c r="B19" s="19" t="s">
        <v>20</v>
      </c>
      <c r="C19" s="19" t="s">
        <v>20</v>
      </c>
      <c r="D19" s="19">
        <v>9743994</v>
      </c>
      <c r="E19" s="19">
        <v>78410549</v>
      </c>
      <c r="F19" s="19">
        <v>362559070</v>
      </c>
      <c r="G19" s="20">
        <v>15422830</v>
      </c>
      <c r="H19" s="21">
        <v>10852724</v>
      </c>
      <c r="I19" s="19">
        <v>1501524253</v>
      </c>
      <c r="J19" s="19">
        <v>3495457</v>
      </c>
      <c r="K19" s="19" t="s">
        <v>20</v>
      </c>
      <c r="L19" s="19" t="s">
        <v>20</v>
      </c>
      <c r="M19" s="19" t="s">
        <v>20</v>
      </c>
      <c r="N19" s="19">
        <f t="shared" si="2"/>
        <v>1982008877</v>
      </c>
      <c r="O19" s="20" t="s">
        <v>20</v>
      </c>
    </row>
    <row r="20" spans="1:15" ht="19.5" customHeight="1">
      <c r="A20" s="18" t="s">
        <v>33</v>
      </c>
      <c r="B20" s="19" t="s">
        <v>20</v>
      </c>
      <c r="C20" s="19" t="s">
        <v>20</v>
      </c>
      <c r="D20" s="19" t="s">
        <v>20</v>
      </c>
      <c r="E20" s="19" t="s">
        <v>20</v>
      </c>
      <c r="F20" s="19" t="s">
        <v>20</v>
      </c>
      <c r="G20" s="20" t="s">
        <v>20</v>
      </c>
      <c r="H20" s="21" t="s">
        <v>20</v>
      </c>
      <c r="I20" s="19" t="s">
        <v>20</v>
      </c>
      <c r="J20" s="19" t="s">
        <v>20</v>
      </c>
      <c r="K20" s="19" t="s">
        <v>20</v>
      </c>
      <c r="L20" s="19" t="s">
        <v>20</v>
      </c>
      <c r="M20" s="19" t="s">
        <v>20</v>
      </c>
      <c r="N20" s="19">
        <f t="shared" si="2"/>
        <v>0</v>
      </c>
      <c r="O20" s="20" t="s">
        <v>20</v>
      </c>
    </row>
    <row r="21" spans="1:15" ht="19.5" customHeight="1">
      <c r="A21" s="18" t="s">
        <v>34</v>
      </c>
      <c r="B21" s="19" t="s">
        <v>20</v>
      </c>
      <c r="C21" s="19">
        <v>2843589771</v>
      </c>
      <c r="D21" s="19"/>
      <c r="E21" s="19" t="s">
        <v>20</v>
      </c>
      <c r="F21" s="19">
        <v>19330767</v>
      </c>
      <c r="G21" s="20">
        <v>22000</v>
      </c>
      <c r="H21" s="21" t="s">
        <v>20</v>
      </c>
      <c r="I21" s="19">
        <v>264000000</v>
      </c>
      <c r="J21" s="19">
        <v>15514270</v>
      </c>
      <c r="K21" s="19" t="s">
        <v>20</v>
      </c>
      <c r="L21" s="19" t="s">
        <v>20</v>
      </c>
      <c r="M21" s="19" t="s">
        <v>20</v>
      </c>
      <c r="N21" s="19">
        <f t="shared" si="2"/>
        <v>3142456808</v>
      </c>
      <c r="O21" s="20" t="s">
        <v>20</v>
      </c>
    </row>
    <row r="22" spans="1:15" ht="31.5" customHeight="1">
      <c r="A22" s="18" t="s">
        <v>35</v>
      </c>
      <c r="B22" s="19" t="s">
        <v>20</v>
      </c>
      <c r="C22" s="19" t="s">
        <v>20</v>
      </c>
      <c r="D22" s="19"/>
      <c r="E22" s="19" t="s">
        <v>20</v>
      </c>
      <c r="F22" s="19">
        <v>15395182</v>
      </c>
      <c r="G22" s="20">
        <v>16471679</v>
      </c>
      <c r="H22" s="21">
        <v>4218369</v>
      </c>
      <c r="I22" s="19" t="s">
        <v>20</v>
      </c>
      <c r="J22" s="19">
        <v>3138536</v>
      </c>
      <c r="K22" s="19" t="s">
        <v>20</v>
      </c>
      <c r="L22" s="19" t="s">
        <v>20</v>
      </c>
      <c r="M22" s="19" t="s">
        <v>20</v>
      </c>
      <c r="N22" s="19">
        <f t="shared" si="2"/>
        <v>39223766</v>
      </c>
      <c r="O22" s="20" t="s">
        <v>20</v>
      </c>
    </row>
    <row r="23" spans="1:15" ht="19.5" customHeight="1">
      <c r="A23" s="18" t="s">
        <v>36</v>
      </c>
      <c r="B23" s="19" t="s">
        <v>20</v>
      </c>
      <c r="C23" s="19">
        <v>14191063</v>
      </c>
      <c r="D23" s="19">
        <v>5124282173</v>
      </c>
      <c r="E23" s="19">
        <v>362078175</v>
      </c>
      <c r="F23" s="19">
        <v>358225031</v>
      </c>
      <c r="G23" s="20">
        <v>817821577</v>
      </c>
      <c r="H23" s="21">
        <v>35551260</v>
      </c>
      <c r="I23" s="19">
        <v>110685331</v>
      </c>
      <c r="J23" s="19">
        <v>2274673</v>
      </c>
      <c r="K23" s="19" t="s">
        <v>20</v>
      </c>
      <c r="L23" s="19" t="s">
        <v>20</v>
      </c>
      <c r="M23" s="19" t="s">
        <v>20</v>
      </c>
      <c r="N23" s="19">
        <f t="shared" si="2"/>
        <v>6825109283</v>
      </c>
      <c r="O23" s="20" t="s">
        <v>20</v>
      </c>
    </row>
    <row r="24" spans="1:15" ht="19.5" customHeight="1">
      <c r="A24" s="18" t="s">
        <v>37</v>
      </c>
      <c r="B24" s="19" t="s">
        <v>20</v>
      </c>
      <c r="C24" s="19">
        <v>744929097</v>
      </c>
      <c r="D24" s="19">
        <v>11723715</v>
      </c>
      <c r="E24" s="19">
        <v>52963144</v>
      </c>
      <c r="F24" s="19">
        <v>1787990197</v>
      </c>
      <c r="G24" s="20">
        <v>68376334</v>
      </c>
      <c r="H24" s="21">
        <v>314145924</v>
      </c>
      <c r="I24" s="19" t="s">
        <v>20</v>
      </c>
      <c r="J24" s="19">
        <v>479671822</v>
      </c>
      <c r="K24" s="19">
        <v>60000</v>
      </c>
      <c r="L24" s="19" t="s">
        <v>20</v>
      </c>
      <c r="M24" s="19" t="s">
        <v>20</v>
      </c>
      <c r="N24" s="19">
        <f t="shared" si="2"/>
        <v>3459860233</v>
      </c>
      <c r="O24" s="20" t="s">
        <v>20</v>
      </c>
    </row>
    <row r="25" spans="1:15" ht="19.5" customHeight="1">
      <c r="A25" s="18" t="s">
        <v>38</v>
      </c>
      <c r="B25" s="19" t="s">
        <v>20</v>
      </c>
      <c r="C25" s="19" t="s">
        <v>20</v>
      </c>
      <c r="D25" s="19" t="s">
        <v>20</v>
      </c>
      <c r="E25" s="19" t="s">
        <v>20</v>
      </c>
      <c r="F25" s="19">
        <v>46544194</v>
      </c>
      <c r="G25" s="20">
        <v>610389</v>
      </c>
      <c r="H25" s="21">
        <v>1243860</v>
      </c>
      <c r="I25" s="19" t="s">
        <v>20</v>
      </c>
      <c r="J25" s="19">
        <v>18653606</v>
      </c>
      <c r="K25" s="19" t="s">
        <v>20</v>
      </c>
      <c r="L25" s="19" t="s">
        <v>20</v>
      </c>
      <c r="M25" s="19" t="s">
        <v>20</v>
      </c>
      <c r="N25" s="19">
        <f t="shared" si="2"/>
        <v>67052049</v>
      </c>
      <c r="O25" s="20" t="s">
        <v>20</v>
      </c>
    </row>
    <row r="26" spans="1:15" ht="19.5" customHeight="1">
      <c r="A26" s="18" t="s">
        <v>39</v>
      </c>
      <c r="B26" s="19" t="s">
        <v>20</v>
      </c>
      <c r="C26" s="19">
        <v>212576455</v>
      </c>
      <c r="D26" s="19" t="s">
        <v>20</v>
      </c>
      <c r="E26" s="19">
        <v>158045023</v>
      </c>
      <c r="F26" s="19">
        <v>390297513</v>
      </c>
      <c r="G26" s="20">
        <v>63390402</v>
      </c>
      <c r="H26" s="21">
        <v>14394248</v>
      </c>
      <c r="I26" s="19">
        <v>20247338</v>
      </c>
      <c r="J26" s="19">
        <v>10162180</v>
      </c>
      <c r="K26" s="19">
        <v>90500</v>
      </c>
      <c r="L26" s="19" t="s">
        <v>20</v>
      </c>
      <c r="M26" s="19" t="s">
        <v>20</v>
      </c>
      <c r="N26" s="19">
        <f t="shared" si="2"/>
        <v>869203659</v>
      </c>
      <c r="O26" s="20" t="s">
        <v>20</v>
      </c>
    </row>
    <row r="27" spans="1:15" ht="19.5" customHeight="1">
      <c r="A27" s="18" t="s">
        <v>40</v>
      </c>
      <c r="B27" s="19" t="s">
        <v>20</v>
      </c>
      <c r="C27" s="19" t="s">
        <v>20</v>
      </c>
      <c r="D27" s="19" t="s">
        <v>20</v>
      </c>
      <c r="E27" s="19" t="s">
        <v>20</v>
      </c>
      <c r="F27" s="19"/>
      <c r="G27" s="20" t="s">
        <v>20</v>
      </c>
      <c r="H27" s="21" t="s">
        <v>20</v>
      </c>
      <c r="I27" s="19" t="s">
        <v>20</v>
      </c>
      <c r="J27" s="19"/>
      <c r="K27" s="19" t="s">
        <v>20</v>
      </c>
      <c r="L27" s="19" t="s">
        <v>20</v>
      </c>
      <c r="M27" s="19" t="s">
        <v>20</v>
      </c>
      <c r="N27" s="19">
        <f t="shared" si="2"/>
        <v>0</v>
      </c>
      <c r="O27" s="20" t="s">
        <v>20</v>
      </c>
    </row>
    <row r="28" spans="1:15" ht="19.5" customHeight="1">
      <c r="A28" s="18" t="s">
        <v>41</v>
      </c>
      <c r="B28" s="19" t="s">
        <v>20</v>
      </c>
      <c r="C28" s="19" t="s">
        <v>20</v>
      </c>
      <c r="D28" s="19" t="s">
        <v>20</v>
      </c>
      <c r="E28" s="19" t="s">
        <v>20</v>
      </c>
      <c r="F28" s="19">
        <v>181476311</v>
      </c>
      <c r="G28" s="20">
        <v>7196378</v>
      </c>
      <c r="H28" s="21">
        <v>5748215</v>
      </c>
      <c r="I28" s="19" t="s">
        <v>20</v>
      </c>
      <c r="J28" s="19">
        <v>171278089</v>
      </c>
      <c r="K28" s="19" t="s">
        <v>20</v>
      </c>
      <c r="L28" s="19" t="s">
        <v>20</v>
      </c>
      <c r="M28" s="19" t="s">
        <v>20</v>
      </c>
      <c r="N28" s="19">
        <f t="shared" si="2"/>
        <v>365698993</v>
      </c>
      <c r="O28" s="20" t="s">
        <v>20</v>
      </c>
    </row>
    <row r="29" spans="1:15" ht="31.5" customHeight="1">
      <c r="A29" s="18" t="s">
        <v>42</v>
      </c>
      <c r="B29" s="19" t="s">
        <v>20</v>
      </c>
      <c r="C29" s="19" t="s">
        <v>20</v>
      </c>
      <c r="D29" s="19" t="s">
        <v>20</v>
      </c>
      <c r="E29" s="19" t="s">
        <v>20</v>
      </c>
      <c r="F29" s="19">
        <v>185977806</v>
      </c>
      <c r="G29" s="20">
        <v>36131428</v>
      </c>
      <c r="H29" s="21">
        <v>17805721</v>
      </c>
      <c r="I29" s="19">
        <v>35025170</v>
      </c>
      <c r="J29" s="19">
        <v>95162891</v>
      </c>
      <c r="K29" s="19" t="s">
        <v>20</v>
      </c>
      <c r="L29" s="19" t="s">
        <v>20</v>
      </c>
      <c r="M29" s="19" t="s">
        <v>20</v>
      </c>
      <c r="N29" s="19">
        <f t="shared" si="2"/>
        <v>370103016</v>
      </c>
      <c r="O29" s="20" t="s">
        <v>20</v>
      </c>
    </row>
    <row r="30" spans="1:15" ht="31.5" customHeight="1">
      <c r="A30" s="18" t="s">
        <v>43</v>
      </c>
      <c r="B30" s="19" t="s">
        <v>20</v>
      </c>
      <c r="C30" s="19" t="s">
        <v>20</v>
      </c>
      <c r="D30" s="19" t="s">
        <v>20</v>
      </c>
      <c r="E30" s="19" t="s">
        <v>20</v>
      </c>
      <c r="F30" s="19" t="s">
        <v>20</v>
      </c>
      <c r="G30" s="20" t="s">
        <v>20</v>
      </c>
      <c r="H30" s="21" t="s">
        <v>20</v>
      </c>
      <c r="I30" s="19" t="s">
        <v>20</v>
      </c>
      <c r="J30" s="19">
        <v>1546632</v>
      </c>
      <c r="K30" s="19" t="s">
        <v>20</v>
      </c>
      <c r="L30" s="19" t="s">
        <v>20</v>
      </c>
      <c r="M30" s="19" t="s">
        <v>20</v>
      </c>
      <c r="N30" s="19">
        <f t="shared" si="2"/>
        <v>1546632</v>
      </c>
      <c r="O30" s="20" t="s">
        <v>20</v>
      </c>
    </row>
    <row r="31" spans="1:15" ht="19.5" customHeight="1">
      <c r="A31" s="18" t="s">
        <v>44</v>
      </c>
      <c r="B31" s="19" t="s">
        <v>20</v>
      </c>
      <c r="C31" s="19" t="s">
        <v>20</v>
      </c>
      <c r="D31" s="19" t="s">
        <v>20</v>
      </c>
      <c r="E31" s="19" t="s">
        <v>20</v>
      </c>
      <c r="F31" s="19">
        <v>854543</v>
      </c>
      <c r="G31" s="20">
        <v>42600</v>
      </c>
      <c r="H31" s="21">
        <v>215750</v>
      </c>
      <c r="I31" s="19" t="s">
        <v>20</v>
      </c>
      <c r="J31" s="19">
        <v>1329355</v>
      </c>
      <c r="K31" s="19" t="s">
        <v>20</v>
      </c>
      <c r="L31" s="19" t="s">
        <v>20</v>
      </c>
      <c r="M31" s="19" t="s">
        <v>20</v>
      </c>
      <c r="N31" s="19">
        <f t="shared" si="2"/>
        <v>2442248</v>
      </c>
      <c r="O31" s="20" t="s">
        <v>20</v>
      </c>
    </row>
    <row r="32" spans="1:15" ht="19.5" customHeight="1">
      <c r="A32" s="22" t="s">
        <v>45</v>
      </c>
      <c r="B32" s="16">
        <f>B33</f>
        <v>0</v>
      </c>
      <c r="C32" s="16">
        <f aca="true" t="shared" si="3" ref="C32:O32">C33</f>
        <v>0</v>
      </c>
      <c r="D32" s="16">
        <f t="shared" si="3"/>
        <v>0</v>
      </c>
      <c r="E32" s="16">
        <f t="shared" si="3"/>
        <v>0</v>
      </c>
      <c r="F32" s="16">
        <f t="shared" si="3"/>
        <v>903637</v>
      </c>
      <c r="G32" s="24">
        <f t="shared" si="3"/>
        <v>0</v>
      </c>
      <c r="H32" s="15">
        <f t="shared" si="3"/>
        <v>100480</v>
      </c>
      <c r="I32" s="16">
        <f t="shared" si="3"/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  <c r="N32" s="16">
        <f t="shared" si="3"/>
        <v>1004117</v>
      </c>
      <c r="O32" s="24">
        <f t="shared" si="3"/>
        <v>0</v>
      </c>
    </row>
    <row r="33" spans="1:15" ht="31.5" customHeight="1">
      <c r="A33" s="18" t="s">
        <v>51</v>
      </c>
      <c r="B33" s="19">
        <v>0</v>
      </c>
      <c r="C33" s="19">
        <v>0</v>
      </c>
      <c r="D33" s="19">
        <v>0</v>
      </c>
      <c r="E33" s="19">
        <v>0</v>
      </c>
      <c r="F33" s="19">
        <v>903637</v>
      </c>
      <c r="G33" s="20">
        <v>0</v>
      </c>
      <c r="H33" s="21">
        <v>100480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f>SUM(B33:M33)</f>
        <v>1004117</v>
      </c>
      <c r="O33" s="20">
        <v>0</v>
      </c>
    </row>
    <row r="34" spans="1:15" s="29" customFormat="1" ht="27.75" customHeight="1">
      <c r="A34" s="25" t="s">
        <v>50</v>
      </c>
      <c r="B34" s="26">
        <f aca="true" t="shared" si="4" ref="B34:O34">B32+B8+B6</f>
        <v>296825890</v>
      </c>
      <c r="C34" s="26">
        <f t="shared" si="4"/>
        <v>21005994278</v>
      </c>
      <c r="D34" s="26">
        <f t="shared" si="4"/>
        <v>5252028446</v>
      </c>
      <c r="E34" s="26">
        <f t="shared" si="4"/>
        <v>4190077039.9700003</v>
      </c>
      <c r="F34" s="26">
        <f t="shared" si="4"/>
        <v>3868517150</v>
      </c>
      <c r="G34" s="27">
        <f t="shared" si="4"/>
        <v>1173250643</v>
      </c>
      <c r="H34" s="28">
        <f t="shared" si="4"/>
        <v>845353984</v>
      </c>
      <c r="I34" s="26">
        <f t="shared" si="4"/>
        <v>2041683157</v>
      </c>
      <c r="J34" s="26">
        <f t="shared" si="4"/>
        <v>935011988</v>
      </c>
      <c r="K34" s="26">
        <f t="shared" si="4"/>
        <v>150500</v>
      </c>
      <c r="L34" s="26">
        <f t="shared" si="4"/>
        <v>0</v>
      </c>
      <c r="M34" s="26">
        <f t="shared" si="4"/>
        <v>0</v>
      </c>
      <c r="N34" s="26">
        <f t="shared" si="4"/>
        <v>39608893075.97</v>
      </c>
      <c r="O34" s="27">
        <f t="shared" si="4"/>
        <v>0</v>
      </c>
    </row>
  </sheetData>
  <mergeCells count="8">
    <mergeCell ref="A3:O3"/>
    <mergeCell ref="A4:A5"/>
    <mergeCell ref="B4:G4"/>
    <mergeCell ref="H4:N4"/>
    <mergeCell ref="A1:G1"/>
    <mergeCell ref="A2:G2"/>
    <mergeCell ref="H1:O1"/>
    <mergeCell ref="H2:O2"/>
  </mergeCells>
  <printOptions horizontalCentered="1"/>
  <pageMargins left="0.31496062992125984" right="0.31496062992125984" top="0.5118110236220472" bottom="0.3937007874015748" header="0.5118110236220472" footer="0.5118110236220472"/>
  <pageSetup firstPageNumber="1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會計決算處基金會計科連宏櫻</cp:lastModifiedBy>
  <cp:lastPrinted>2013-04-17T06:50:56Z</cp:lastPrinted>
  <dcterms:created xsi:type="dcterms:W3CDTF">2012-04-15T23:34:25Z</dcterms:created>
  <dcterms:modified xsi:type="dcterms:W3CDTF">2013-04-17T06:56:01Z</dcterms:modified>
  <cp:category/>
  <cp:version/>
  <cp:contentType/>
  <cp:contentStatus/>
</cp:coreProperties>
</file>