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14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<sst xmlns="http://schemas.openxmlformats.org/spreadsheetml/2006/main" count="245" uniqueCount="124">
  <si>
    <t>主要營運項目執行情形分析表</t>
  </si>
  <si>
    <t>單位</t>
  </si>
  <si>
    <t>預算數</t>
  </si>
  <si>
    <t>決算數</t>
  </si>
  <si>
    <t>增減數</t>
  </si>
  <si>
    <t>％</t>
  </si>
  <si>
    <t>行政院國家發展基金</t>
  </si>
  <si>
    <t>1.</t>
  </si>
  <si>
    <t>各項投資</t>
  </si>
  <si>
    <t>千元</t>
  </si>
  <si>
    <t>2.</t>
  </si>
  <si>
    <t>一般貸款</t>
  </si>
  <si>
    <t>3.</t>
  </si>
  <si>
    <t>補助款</t>
  </si>
  <si>
    <t>營建建設基金</t>
  </si>
  <si>
    <t>貸款目標</t>
  </si>
  <si>
    <t>住宅貸款利息差額及租金補貼</t>
  </si>
  <si>
    <t>土地開發</t>
  </si>
  <si>
    <t>國民年金保險基金</t>
  </si>
  <si>
    <t>保險給付</t>
  </si>
  <si>
    <t>中央都市更新基金</t>
  </si>
  <si>
    <t>都市更新推動工作</t>
  </si>
  <si>
    <t>國軍生產及服務作業基金</t>
  </si>
  <si>
    <t>門診病患醫療</t>
  </si>
  <si>
    <t>人次</t>
  </si>
  <si>
    <t>住院病患醫療</t>
  </si>
  <si>
    <t>人日</t>
  </si>
  <si>
    <t>一般手工產品</t>
  </si>
  <si>
    <t>件</t>
  </si>
  <si>
    <t>4.</t>
  </si>
  <si>
    <t>研究發展</t>
  </si>
  <si>
    <t>項</t>
  </si>
  <si>
    <t>5.</t>
  </si>
  <si>
    <t>兵工類產品</t>
  </si>
  <si>
    <t>6.</t>
  </si>
  <si>
    <t>國軍休閒設施服務</t>
  </si>
  <si>
    <t>7.</t>
  </si>
  <si>
    <t>報刊發行</t>
  </si>
  <si>
    <t>份</t>
  </si>
  <si>
    <t>8.</t>
  </si>
  <si>
    <t>代辦軍人儲蓄業務</t>
  </si>
  <si>
    <t>9.</t>
  </si>
  <si>
    <t>副食品供應</t>
  </si>
  <si>
    <t>國軍老舊眷村改建基金</t>
  </si>
  <si>
    <t>眷村改建工程</t>
  </si>
  <si>
    <t>戶</t>
  </si>
  <si>
    <t>輔導眷戶遷購國（眷）宅或市場成屋</t>
  </si>
  <si>
    <t>地方建設基金</t>
  </si>
  <si>
    <t>地方建設貸款</t>
  </si>
  <si>
    <t>國有財產開發基金</t>
  </si>
  <si>
    <t>辦理國有土地開發業務</t>
  </si>
  <si>
    <t>國立大學校院校務基金（彙總）</t>
  </si>
  <si>
    <t>教學訓輔</t>
  </si>
  <si>
    <t>人</t>
  </si>
  <si>
    <t>國立臺灣大學附設醫院作業基金</t>
  </si>
  <si>
    <t>國立成功大學附設醫院作業基金</t>
  </si>
  <si>
    <t>國立陽明大學附設醫院作業基金</t>
  </si>
  <si>
    <t>國立社教機構作業基金</t>
  </si>
  <si>
    <t>館務服務</t>
  </si>
  <si>
    <t>國立高級中等學校校務基金</t>
  </si>
  <si>
    <t>電子科</t>
  </si>
  <si>
    <t>藝品科</t>
  </si>
  <si>
    <t>紙品科</t>
  </si>
  <si>
    <t>其他科</t>
  </si>
  <si>
    <t>經濟作業基金</t>
  </si>
  <si>
    <t>加工區園區管理維護</t>
  </si>
  <si>
    <t>平方公尺</t>
  </si>
  <si>
    <t>污水處理營運</t>
  </si>
  <si>
    <t>立方公尺</t>
  </si>
  <si>
    <t>專案貸款</t>
  </si>
  <si>
    <t>水資源作業基金</t>
  </si>
  <si>
    <t>發電</t>
  </si>
  <si>
    <t>千度</t>
  </si>
  <si>
    <t>給水</t>
  </si>
  <si>
    <t>千立方公尺</t>
  </si>
  <si>
    <t>疏濬及清淤</t>
  </si>
  <si>
    <t>觀光</t>
  </si>
  <si>
    <t>溫泉政策規劃及技術研究發展</t>
  </si>
  <si>
    <t>交通作業基金</t>
  </si>
  <si>
    <t>機場旅客服務</t>
  </si>
  <si>
    <t>導航設備服務</t>
  </si>
  <si>
    <t>小時</t>
  </si>
  <si>
    <t>高速公路車輛通行管理</t>
  </si>
  <si>
    <t>輛次</t>
  </si>
  <si>
    <t>觀光拔尖領航方案</t>
  </si>
  <si>
    <t>高速鐵路車站特定區區段徵收土地開發</t>
  </si>
  <si>
    <t>補助高速鐵路站區聯外道路系統改善</t>
  </si>
  <si>
    <t>國軍退除役官兵安置基金</t>
  </si>
  <si>
    <t>榮民職業訓練及介紹</t>
  </si>
  <si>
    <t>提供農業及工業產品</t>
  </si>
  <si>
    <t>技術合作及勞務服務</t>
  </si>
  <si>
    <t>榮民醫療作業基金</t>
  </si>
  <si>
    <t>科學工業園區管理局作業基金</t>
  </si>
  <si>
    <t>污水處理</t>
  </si>
  <si>
    <t>出租資產業務</t>
  </si>
  <si>
    <t>農業作業基金</t>
  </si>
  <si>
    <t>農畜產品供銷</t>
  </si>
  <si>
    <t>醫療藥品基金</t>
  </si>
  <si>
    <t>管制藥品製藥工廠作業基金</t>
  </si>
  <si>
    <t>支</t>
  </si>
  <si>
    <t>全民健康保險基金</t>
  </si>
  <si>
    <t>故宮文物藝術發展基金</t>
  </si>
  <si>
    <t>書籍</t>
  </si>
  <si>
    <t>本</t>
  </si>
  <si>
    <t>文物仿製品</t>
  </si>
  <si>
    <t>各項藝術紀念品</t>
  </si>
  <si>
    <t>文物收購</t>
  </si>
  <si>
    <t>原住民族綜合發展基金</t>
  </si>
  <si>
    <t>原住民經濟產業貸款信用保證業務</t>
  </si>
  <si>
    <t>原住民就業輔導、獎勵業務</t>
  </si>
  <si>
    <t>考選業務基金</t>
  </si>
  <si>
    <t>國家考選業務</t>
  </si>
  <si>
    <t>安置眷戶遷購已完工改建基地</t>
  </si>
  <si>
    <r>
      <t>中華民國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年度</t>
    </r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</si>
  <si>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</si>
  <si>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r>
      <t>項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目</t>
    </r>
  </si>
  <si>
    <r>
      <t>比較增減</t>
    </r>
    <r>
      <rPr>
        <b/>
        <sz val="12"/>
        <rFont val="Times New Roman"/>
        <family val="1"/>
      </rPr>
      <t>(-)</t>
    </r>
  </si>
  <si>
    <t>法務部矯正機關作業基金</t>
  </si>
  <si>
    <t>門診病患醫療</t>
  </si>
  <si>
    <r>
      <t>鹽酸嗎啡注射液</t>
    </r>
    <r>
      <rPr>
        <sz val="10"/>
        <rFont val="Times New Roman"/>
        <family val="1"/>
      </rPr>
      <t>10</t>
    </r>
    <r>
      <rPr>
        <sz val="10"/>
        <rFont val="新細明體"/>
        <family val="1"/>
      </rPr>
      <t>毫克</t>
    </r>
  </si>
  <si>
    <r>
      <t>鹽酸配西汀注射液</t>
    </r>
    <r>
      <rPr>
        <sz val="10"/>
        <rFont val="Times New Roman"/>
        <family val="1"/>
      </rPr>
      <t>50</t>
    </r>
    <r>
      <rPr>
        <sz val="10"/>
        <rFont val="新細明體"/>
        <family val="1"/>
      </rPr>
      <t>毫克</t>
    </r>
  </si>
  <si>
    <t>原住民微型經濟活動貸款業務</t>
  </si>
  <si>
    <t>天然災害原住民住宅重建專案貸款</t>
  </si>
  <si>
    <t>原住民經濟產業、青年創業貸款業務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</si>
</sst>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#,##0.00_ "/>
    <numFmt numFmtId="178" formatCode="#,##0_ "/>
    <numFmt numFmtId="179" formatCode="#,##0.00;\-#,##0.00;* &quot; &quot;"/>
    <numFmt numFmtId="180" formatCode="#,##0_);[Red]\(#,##0\)"/>
  </numFmts>
  <fonts count="13"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22"/>
      <name val="新細明體"/>
      <family val="1"/>
    </font>
    <font>
      <sz val="12"/>
      <name val="Times New Roman"/>
      <family val="1"/>
    </font>
    <font>
      <b/>
      <sz val="10"/>
      <name val="新細明體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1" xfId="15" applyFont="1" applyFill="1" applyBorder="1" applyAlignment="1">
      <alignment horizontal="center" vertical="center"/>
      <protection/>
    </xf>
    <xf numFmtId="0" fontId="4" fillId="0" borderId="2" xfId="15" applyFont="1" applyFill="1" applyBorder="1" applyAlignment="1">
      <alignment horizontal="center" vertical="center" wrapText="1"/>
      <protection/>
    </xf>
    <xf numFmtId="0" fontId="5" fillId="0" borderId="3" xfId="0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horizontal="right" vertical="top"/>
    </xf>
    <xf numFmtId="177" fontId="5" fillId="0" borderId="5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horizontal="left" vertical="top" wrapText="1"/>
    </xf>
    <xf numFmtId="178" fontId="5" fillId="0" borderId="7" xfId="0" applyNumberFormat="1" applyFont="1" applyFill="1" applyBorder="1" applyAlignment="1">
      <alignment horizontal="right" vertical="top"/>
    </xf>
    <xf numFmtId="177" fontId="5" fillId="0" borderId="8" xfId="0" applyNumberFormat="1" applyFont="1" applyFill="1" applyBorder="1" applyAlignment="1">
      <alignment horizontal="right" vertical="top"/>
    </xf>
    <xf numFmtId="178" fontId="5" fillId="0" borderId="7" xfId="0" applyNumberFormat="1" applyFont="1" applyFill="1" applyAlignment="1">
      <alignment horizontal="right" vertical="top"/>
    </xf>
    <xf numFmtId="177" fontId="5" fillId="0" borderId="8" xfId="0" applyNumberFormat="1" applyFont="1" applyFill="1" applyAlignment="1">
      <alignment horizontal="right" vertical="top"/>
    </xf>
    <xf numFmtId="180" fontId="5" fillId="0" borderId="7" xfId="0" applyNumberFormat="1" applyFont="1" applyFill="1" applyBorder="1" applyAlignment="1">
      <alignment horizontal="right" vertical="top"/>
    </xf>
    <xf numFmtId="178" fontId="5" fillId="0" borderId="9" xfId="0" applyNumberFormat="1" applyFont="1" applyFill="1" applyBorder="1" applyAlignment="1">
      <alignment horizontal="right" vertical="top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3" xfId="0" applyFont="1" applyFill="1" applyAlignment="1">
      <alignment vertical="center"/>
    </xf>
    <xf numFmtId="0" fontId="3" fillId="0" borderId="6" xfId="0" applyFont="1" applyFill="1" applyAlignment="1">
      <alignment horizontal="left" vertical="top" wrapText="1"/>
    </xf>
    <xf numFmtId="49" fontId="3" fillId="0" borderId="7" xfId="0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49" fontId="3" fillId="0" borderId="9" xfId="0" applyFont="1" applyFill="1" applyBorder="1" applyAlignment="1">
      <alignment horizontal="center" vertical="top"/>
    </xf>
    <xf numFmtId="49" fontId="3" fillId="0" borderId="7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178" fontId="5" fillId="0" borderId="14" xfId="0" applyNumberFormat="1" applyFont="1" applyFill="1" applyAlignment="1">
      <alignment horizontal="right" vertical="top"/>
    </xf>
    <xf numFmtId="177" fontId="5" fillId="0" borderId="15" xfId="0" applyNumberFormat="1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5" fillId="0" borderId="6" xfId="0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center" vertical="top"/>
    </xf>
    <xf numFmtId="180" fontId="5" fillId="0" borderId="14" xfId="0" applyNumberFormat="1" applyFont="1" applyFill="1" applyAlignment="1">
      <alignment horizontal="right" vertical="top"/>
    </xf>
    <xf numFmtId="0" fontId="5" fillId="0" borderId="12" xfId="0" applyFont="1" applyFill="1" applyBorder="1" applyAlignment="1">
      <alignment vertical="top"/>
    </xf>
    <xf numFmtId="178" fontId="5" fillId="0" borderId="16" xfId="0" applyNumberFormat="1" applyFont="1" applyFill="1" applyBorder="1" applyAlignment="1">
      <alignment horizontal="right" vertical="top"/>
    </xf>
    <xf numFmtId="177" fontId="5" fillId="0" borderId="10" xfId="0" applyNumberFormat="1" applyFont="1" applyFill="1" applyBorder="1" applyAlignment="1">
      <alignment horizontal="right" vertical="top"/>
    </xf>
    <xf numFmtId="177" fontId="5" fillId="0" borderId="17" xfId="0" applyNumberFormat="1" applyFont="1" applyFill="1" applyBorder="1" applyAlignment="1">
      <alignment horizontal="right" vertical="top"/>
    </xf>
    <xf numFmtId="177" fontId="5" fillId="0" borderId="18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5" fillId="0" borderId="6" xfId="0" applyFont="1" applyFill="1" applyAlignment="1">
      <alignment horizontal="left" vertical="top" wrapText="1"/>
    </xf>
    <xf numFmtId="0" fontId="6" fillId="0" borderId="0" xfId="15" applyFont="1" applyFill="1" applyBorder="1" applyAlignment="1">
      <alignment horizontal="right" vertical="center"/>
      <protection/>
    </xf>
    <xf numFmtId="0" fontId="6" fillId="0" borderId="12" xfId="15" applyFont="1" applyFill="1" applyBorder="1" applyAlignment="1">
      <alignment horizontal="right" vertical="center"/>
      <protection/>
    </xf>
    <xf numFmtId="0" fontId="7" fillId="0" borderId="0" xfId="15" applyFont="1" applyFill="1" applyAlignment="1">
      <alignment horizontal="center"/>
      <protection/>
    </xf>
    <xf numFmtId="0" fontId="7" fillId="0" borderId="0" xfId="15" applyFont="1" applyFill="1">
      <alignment horizontal="center"/>
      <protection/>
    </xf>
    <xf numFmtId="0" fontId="11" fillId="0" borderId="0" xfId="15" applyFont="1" applyFill="1" applyAlignment="1">
      <alignment horizontal="center"/>
      <protection/>
    </xf>
    <xf numFmtId="0" fontId="4" fillId="0" borderId="0" xfId="15" applyFont="1" applyFill="1" applyAlignment="1">
      <alignment horizontal="center" vertical="center"/>
      <protection/>
    </xf>
    <xf numFmtId="0" fontId="4" fillId="0" borderId="0" xfId="15" applyFont="1" applyFill="1">
      <alignment horizontal="center" vertical="center"/>
      <protection/>
    </xf>
    <xf numFmtId="0" fontId="6" fillId="0" borderId="0" xfId="15" applyFont="1" applyFill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/>
      <protection/>
    </xf>
    <xf numFmtId="0" fontId="6" fillId="0" borderId="19" xfId="15" applyFont="1" applyFill="1" applyBorder="1" applyAlignment="1">
      <alignment horizontal="center" vertical="center"/>
      <protection/>
    </xf>
    <xf numFmtId="0" fontId="4" fillId="0" borderId="2" xfId="15" applyFont="1" applyFill="1" applyBorder="1" applyAlignment="1">
      <alignment horizontal="center" vertical="center"/>
      <protection/>
    </xf>
    <xf numFmtId="0" fontId="6" fillId="0" borderId="2" xfId="15" applyFont="1" applyFill="1" applyBorder="1" applyAlignment="1">
      <alignment horizontal="center" vertical="center"/>
      <protection/>
    </xf>
    <xf numFmtId="0" fontId="6" fillId="0" borderId="1" xfId="15" applyFont="1" applyFill="1" applyBorder="1" applyAlignment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showZeros="0" tabSelected="1" view="pageBreakPreview" zoomScale="125" zoomScaleSheetLayoutView="125" workbookViewId="0" topLeftCell="A94">
      <selection activeCell="C102" sqref="C102"/>
    </sheetView>
  </sheetViews>
  <sheetFormatPr defaultColWidth="9.00390625" defaultRowHeight="16.5" customHeight="1"/>
  <cols>
    <col min="1" max="1" width="1.625" style="31" bestFit="1" customWidth="1"/>
    <col min="2" max="2" width="2.50390625" style="31" bestFit="1" customWidth="1"/>
    <col min="3" max="3" width="24.125" style="31" bestFit="1" customWidth="1"/>
    <col min="4" max="4" width="10.50390625" style="31" customWidth="1"/>
    <col min="5" max="7" width="14.00390625" style="31" customWidth="1"/>
    <col min="8" max="8" width="10.125" style="31" customWidth="1"/>
    <col min="9" max="16384" width="9.00390625" style="31" customWidth="1"/>
  </cols>
  <sheetData>
    <row r="1" spans="3:8" s="25" customFormat="1" ht="30">
      <c r="C1" s="58" t="s">
        <v>0</v>
      </c>
      <c r="D1" s="59" t="s">
        <v>0</v>
      </c>
      <c r="E1" s="60"/>
      <c r="F1" s="60"/>
      <c r="G1" s="60"/>
      <c r="H1" s="60"/>
    </row>
    <row r="2" spans="3:8" s="26" customFormat="1" ht="16.5">
      <c r="C2" s="61" t="s">
        <v>113</v>
      </c>
      <c r="D2" s="62" t="s">
        <v>114</v>
      </c>
      <c r="E2" s="63"/>
      <c r="F2" s="63"/>
      <c r="G2" s="63"/>
      <c r="H2" s="63"/>
    </row>
    <row r="3" spans="3:8" s="26" customFormat="1" ht="15.75">
      <c r="C3" s="56"/>
      <c r="D3" s="57"/>
      <c r="E3" s="57"/>
      <c r="F3" s="57"/>
      <c r="G3" s="57"/>
      <c r="H3" s="57"/>
    </row>
    <row r="4" spans="1:8" s="26" customFormat="1" ht="20.25" customHeight="1">
      <c r="A4" s="27"/>
      <c r="B4" s="27"/>
      <c r="C4" s="64" t="s">
        <v>115</v>
      </c>
      <c r="D4" s="66" t="s">
        <v>1</v>
      </c>
      <c r="E4" s="66" t="s">
        <v>2</v>
      </c>
      <c r="F4" s="66" t="s">
        <v>3</v>
      </c>
      <c r="G4" s="66" t="s">
        <v>116</v>
      </c>
      <c r="H4" s="68"/>
    </row>
    <row r="5" spans="1:8" s="26" customFormat="1" ht="20.25" customHeight="1">
      <c r="A5" s="28"/>
      <c r="B5" s="28"/>
      <c r="C5" s="65"/>
      <c r="D5" s="67"/>
      <c r="E5" s="67"/>
      <c r="F5" s="67"/>
      <c r="G5" s="2" t="s">
        <v>4</v>
      </c>
      <c r="H5" s="1" t="s">
        <v>5</v>
      </c>
    </row>
    <row r="6" spans="1:8" ht="22.5" customHeight="1">
      <c r="A6" s="18" t="s">
        <v>6</v>
      </c>
      <c r="B6" s="3"/>
      <c r="C6" s="29"/>
      <c r="D6" s="30"/>
      <c r="E6" s="4"/>
      <c r="F6" s="4"/>
      <c r="G6" s="4"/>
      <c r="H6" s="5"/>
    </row>
    <row r="7" spans="1:8" s="35" customFormat="1" ht="22.5" customHeight="1">
      <c r="A7" s="6"/>
      <c r="B7" s="32" t="s">
        <v>7</v>
      </c>
      <c r="C7" s="19" t="s">
        <v>8</v>
      </c>
      <c r="D7" s="20" t="s">
        <v>9</v>
      </c>
      <c r="E7" s="33">
        <v>4900000</v>
      </c>
      <c r="F7" s="33">
        <v>1586857</v>
      </c>
      <c r="G7" s="33">
        <f>F7-E7</f>
        <v>-3313143</v>
      </c>
      <c r="H7" s="34">
        <f>ABS(G7/E7*100)</f>
        <v>67.61516326530612</v>
      </c>
    </row>
    <row r="8" spans="1:8" s="35" customFormat="1" ht="22.5" customHeight="1">
      <c r="A8" s="6"/>
      <c r="B8" s="32" t="s">
        <v>10</v>
      </c>
      <c r="C8" s="19" t="s">
        <v>11</v>
      </c>
      <c r="D8" s="20" t="s">
        <v>9</v>
      </c>
      <c r="E8" s="33">
        <v>5640000</v>
      </c>
      <c r="F8" s="33">
        <v>4350657</v>
      </c>
      <c r="G8" s="33">
        <f>F8-E8</f>
        <v>-1289343</v>
      </c>
      <c r="H8" s="34">
        <f>ABS(G8/E8*100)</f>
        <v>22.860691489361702</v>
      </c>
    </row>
    <row r="9" spans="1:8" s="35" customFormat="1" ht="22.5" customHeight="1">
      <c r="A9" s="6"/>
      <c r="B9" s="32" t="s">
        <v>12</v>
      </c>
      <c r="C9" s="19" t="s">
        <v>13</v>
      </c>
      <c r="D9" s="20" t="s">
        <v>9</v>
      </c>
      <c r="E9" s="33">
        <v>45556</v>
      </c>
      <c r="F9" s="33">
        <v>45150</v>
      </c>
      <c r="G9" s="33">
        <f>F9-E9</f>
        <v>-406</v>
      </c>
      <c r="H9" s="34">
        <f>ABS(G9/E9*100)</f>
        <v>0.8912108174554395</v>
      </c>
    </row>
    <row r="10" spans="1:8" s="35" customFormat="1" ht="22.5" customHeight="1">
      <c r="A10" s="21" t="s">
        <v>14</v>
      </c>
      <c r="B10" s="6"/>
      <c r="C10" s="36"/>
      <c r="D10" s="37"/>
      <c r="E10" s="8"/>
      <c r="F10" s="8"/>
      <c r="G10" s="8"/>
      <c r="H10" s="9"/>
    </row>
    <row r="11" spans="1:8" s="35" customFormat="1" ht="22.5" customHeight="1">
      <c r="A11" s="6"/>
      <c r="B11" s="32" t="s">
        <v>7</v>
      </c>
      <c r="C11" s="19" t="s">
        <v>15</v>
      </c>
      <c r="D11" s="20" t="s">
        <v>9</v>
      </c>
      <c r="E11" s="10">
        <v>48580</v>
      </c>
      <c r="F11" s="10">
        <v>183670</v>
      </c>
      <c r="G11" s="33">
        <f>F11-E11</f>
        <v>135090</v>
      </c>
      <c r="H11" s="34">
        <f>ABS(G11/E11*100)</f>
        <v>278.07739810621655</v>
      </c>
    </row>
    <row r="12" spans="1:8" s="35" customFormat="1" ht="22.5" customHeight="1">
      <c r="A12" s="6"/>
      <c r="B12" s="32" t="s">
        <v>10</v>
      </c>
      <c r="C12" s="19" t="s">
        <v>16</v>
      </c>
      <c r="D12" s="20" t="s">
        <v>9</v>
      </c>
      <c r="E12" s="10">
        <v>7553709</v>
      </c>
      <c r="F12" s="10">
        <v>6877200</v>
      </c>
      <c r="G12" s="33">
        <f>F12-E12</f>
        <v>-676509</v>
      </c>
      <c r="H12" s="34">
        <f>ABS(G12/E12*100)</f>
        <v>8.955984404482619</v>
      </c>
    </row>
    <row r="13" spans="1:8" s="35" customFormat="1" ht="22.5" customHeight="1">
      <c r="A13" s="6"/>
      <c r="B13" s="32" t="s">
        <v>12</v>
      </c>
      <c r="C13" s="19" t="s">
        <v>17</v>
      </c>
      <c r="D13" s="20" t="s">
        <v>9</v>
      </c>
      <c r="E13" s="10">
        <v>2967168</v>
      </c>
      <c r="F13" s="10">
        <v>2711386</v>
      </c>
      <c r="G13" s="33">
        <f>F13-E13</f>
        <v>-255782</v>
      </c>
      <c r="H13" s="34">
        <f>ABS(G13/E13*100)</f>
        <v>8.62040841637548</v>
      </c>
    </row>
    <row r="14" spans="1:8" s="35" customFormat="1" ht="22.5" customHeight="1">
      <c r="A14" s="21" t="s">
        <v>18</v>
      </c>
      <c r="B14" s="6"/>
      <c r="C14" s="36"/>
      <c r="D14" s="37"/>
      <c r="E14" s="8"/>
      <c r="F14" s="8"/>
      <c r="G14" s="8"/>
      <c r="H14" s="9"/>
    </row>
    <row r="15" spans="1:8" s="35" customFormat="1" ht="22.5" customHeight="1">
      <c r="A15" s="6"/>
      <c r="B15" s="48" t="s">
        <v>19</v>
      </c>
      <c r="C15" s="49"/>
      <c r="D15" s="20" t="s">
        <v>9</v>
      </c>
      <c r="E15" s="33">
        <v>17440003</v>
      </c>
      <c r="F15" s="33">
        <v>17617384</v>
      </c>
      <c r="G15" s="33">
        <f>F15-E15</f>
        <v>177381</v>
      </c>
      <c r="H15" s="34">
        <f>ABS(G15/E15*100)</f>
        <v>1.0170927149496478</v>
      </c>
    </row>
    <row r="16" spans="1:8" s="35" customFormat="1" ht="22.5" customHeight="1">
      <c r="A16" s="21" t="s">
        <v>20</v>
      </c>
      <c r="B16" s="6"/>
      <c r="C16" s="36"/>
      <c r="D16" s="37"/>
      <c r="E16" s="8"/>
      <c r="F16" s="8"/>
      <c r="G16" s="8"/>
      <c r="H16" s="9"/>
    </row>
    <row r="17" spans="1:8" s="35" customFormat="1" ht="22.5" customHeight="1">
      <c r="A17" s="6"/>
      <c r="B17" s="48" t="s">
        <v>21</v>
      </c>
      <c r="C17" s="55"/>
      <c r="D17" s="20" t="s">
        <v>9</v>
      </c>
      <c r="E17" s="33">
        <v>14284253</v>
      </c>
      <c r="F17" s="33">
        <v>12817933</v>
      </c>
      <c r="G17" s="33">
        <f>F17-E17</f>
        <v>-1466320</v>
      </c>
      <c r="H17" s="34">
        <f>ABS(G17/E17*100)</f>
        <v>10.265290036517834</v>
      </c>
    </row>
    <row r="18" spans="1:8" s="35" customFormat="1" ht="22.5" customHeight="1">
      <c r="A18" s="21" t="s">
        <v>22</v>
      </c>
      <c r="B18" s="6"/>
      <c r="C18" s="36"/>
      <c r="D18" s="37"/>
      <c r="E18" s="8"/>
      <c r="F18" s="8"/>
      <c r="G18" s="8"/>
      <c r="H18" s="9"/>
    </row>
    <row r="19" spans="1:8" s="35" customFormat="1" ht="22.5" customHeight="1">
      <c r="A19" s="6"/>
      <c r="B19" s="32" t="s">
        <v>7</v>
      </c>
      <c r="C19" s="19" t="s">
        <v>23</v>
      </c>
      <c r="D19" s="20" t="s">
        <v>24</v>
      </c>
      <c r="E19" s="10">
        <v>5027400</v>
      </c>
      <c r="F19" s="10">
        <v>5283532</v>
      </c>
      <c r="G19" s="33">
        <f aca="true" t="shared" si="0" ref="G19:G55">F19-E19</f>
        <v>256132</v>
      </c>
      <c r="H19" s="34">
        <f aca="true" t="shared" si="1" ref="H19:H27">ABS(G19/E19*100)</f>
        <v>5.094720929307395</v>
      </c>
    </row>
    <row r="20" spans="1:8" s="35" customFormat="1" ht="22.5" customHeight="1">
      <c r="A20" s="6"/>
      <c r="B20" s="32" t="s">
        <v>10</v>
      </c>
      <c r="C20" s="19" t="s">
        <v>25</v>
      </c>
      <c r="D20" s="20" t="s">
        <v>26</v>
      </c>
      <c r="E20" s="10">
        <v>1585526</v>
      </c>
      <c r="F20" s="10">
        <v>1561695</v>
      </c>
      <c r="G20" s="33">
        <f t="shared" si="0"/>
        <v>-23831</v>
      </c>
      <c r="H20" s="34">
        <f t="shared" si="1"/>
        <v>1.503034324255799</v>
      </c>
    </row>
    <row r="21" spans="1:8" s="35" customFormat="1" ht="22.5" customHeight="1">
      <c r="A21" s="6"/>
      <c r="B21" s="32" t="s">
        <v>12</v>
      </c>
      <c r="C21" s="19" t="s">
        <v>27</v>
      </c>
      <c r="D21" s="20" t="s">
        <v>28</v>
      </c>
      <c r="E21" s="10">
        <v>17174000</v>
      </c>
      <c r="F21" s="10">
        <v>21295855</v>
      </c>
      <c r="G21" s="33">
        <f t="shared" si="0"/>
        <v>4121855</v>
      </c>
      <c r="H21" s="34">
        <f t="shared" si="1"/>
        <v>24.000553161756145</v>
      </c>
    </row>
    <row r="22" spans="1:8" s="35" customFormat="1" ht="22.5" customHeight="1">
      <c r="A22" s="6"/>
      <c r="B22" s="32" t="s">
        <v>29</v>
      </c>
      <c r="C22" s="19" t="s">
        <v>30</v>
      </c>
      <c r="D22" s="20" t="s">
        <v>31</v>
      </c>
      <c r="E22" s="10">
        <v>133</v>
      </c>
      <c r="F22" s="10">
        <v>271</v>
      </c>
      <c r="G22" s="33">
        <f t="shared" si="0"/>
        <v>138</v>
      </c>
      <c r="H22" s="34">
        <f t="shared" si="1"/>
        <v>103.7593984962406</v>
      </c>
    </row>
    <row r="23" spans="1:8" s="35" customFormat="1" ht="22.5" customHeight="1">
      <c r="A23" s="6"/>
      <c r="B23" s="32" t="s">
        <v>32</v>
      </c>
      <c r="C23" s="19" t="s">
        <v>33</v>
      </c>
      <c r="D23" s="20" t="s">
        <v>31</v>
      </c>
      <c r="E23" s="10">
        <v>461</v>
      </c>
      <c r="F23" s="10">
        <v>1360</v>
      </c>
      <c r="G23" s="33">
        <f t="shared" si="0"/>
        <v>899</v>
      </c>
      <c r="H23" s="34">
        <f t="shared" si="1"/>
        <v>195.0108459869848</v>
      </c>
    </row>
    <row r="24" spans="1:8" s="35" customFormat="1" ht="22.5" customHeight="1">
      <c r="A24" s="6"/>
      <c r="B24" s="32" t="s">
        <v>34</v>
      </c>
      <c r="C24" s="19" t="s">
        <v>35</v>
      </c>
      <c r="D24" s="20" t="s">
        <v>24</v>
      </c>
      <c r="E24" s="10">
        <v>695500</v>
      </c>
      <c r="F24" s="10">
        <v>671325</v>
      </c>
      <c r="G24" s="33">
        <f t="shared" si="0"/>
        <v>-24175</v>
      </c>
      <c r="H24" s="34">
        <f t="shared" si="1"/>
        <v>3.4759166067577283</v>
      </c>
    </row>
    <row r="25" spans="1:8" s="35" customFormat="1" ht="22.5" customHeight="1">
      <c r="A25" s="6"/>
      <c r="B25" s="32" t="s">
        <v>36</v>
      </c>
      <c r="C25" s="19" t="s">
        <v>37</v>
      </c>
      <c r="D25" s="20" t="s">
        <v>38</v>
      </c>
      <c r="E25" s="10">
        <v>9901100</v>
      </c>
      <c r="F25" s="10">
        <v>9733550</v>
      </c>
      <c r="G25" s="33">
        <f t="shared" si="0"/>
        <v>-167550</v>
      </c>
      <c r="H25" s="34">
        <f t="shared" si="1"/>
        <v>1.6922362161780007</v>
      </c>
    </row>
    <row r="26" spans="1:8" s="35" customFormat="1" ht="22.5" customHeight="1">
      <c r="A26" s="6"/>
      <c r="B26" s="32" t="s">
        <v>39</v>
      </c>
      <c r="C26" s="19" t="s">
        <v>40</v>
      </c>
      <c r="D26" s="20" t="s">
        <v>9</v>
      </c>
      <c r="E26" s="10">
        <v>53000000</v>
      </c>
      <c r="F26" s="10">
        <v>47029482</v>
      </c>
      <c r="G26" s="33">
        <f t="shared" si="0"/>
        <v>-5970518</v>
      </c>
      <c r="H26" s="34">
        <f t="shared" si="1"/>
        <v>11.265128301886792</v>
      </c>
    </row>
    <row r="27" spans="1:8" s="35" customFormat="1" ht="22.5" customHeight="1">
      <c r="A27" s="6"/>
      <c r="B27" s="32" t="s">
        <v>41</v>
      </c>
      <c r="C27" s="19" t="s">
        <v>42</v>
      </c>
      <c r="D27" s="20" t="s">
        <v>24</v>
      </c>
      <c r="E27" s="10">
        <v>154440000</v>
      </c>
      <c r="F27" s="10">
        <v>131517334</v>
      </c>
      <c r="G27" s="33">
        <f t="shared" si="0"/>
        <v>-22922666</v>
      </c>
      <c r="H27" s="34">
        <f t="shared" si="1"/>
        <v>14.842441077441077</v>
      </c>
    </row>
    <row r="28" spans="1:8" s="35" customFormat="1" ht="22.5" customHeight="1">
      <c r="A28" s="21" t="s">
        <v>43</v>
      </c>
      <c r="B28" s="6"/>
      <c r="C28" s="36"/>
      <c r="D28" s="37"/>
      <c r="E28" s="12"/>
      <c r="F28" s="12"/>
      <c r="G28" s="12"/>
      <c r="H28" s="9"/>
    </row>
    <row r="29" spans="1:8" s="35" customFormat="1" ht="22.5" customHeight="1">
      <c r="A29" s="6"/>
      <c r="B29" s="32" t="s">
        <v>7</v>
      </c>
      <c r="C29" s="19" t="s">
        <v>44</v>
      </c>
      <c r="D29" s="20" t="s">
        <v>45</v>
      </c>
      <c r="E29" s="38">
        <v>2941</v>
      </c>
      <c r="F29" s="38">
        <v>2941</v>
      </c>
      <c r="G29" s="33">
        <f t="shared" si="0"/>
        <v>0</v>
      </c>
      <c r="H29" s="34"/>
    </row>
    <row r="30" spans="1:8" s="35" customFormat="1" ht="22.5" customHeight="1">
      <c r="A30" s="6"/>
      <c r="B30" s="32" t="s">
        <v>10</v>
      </c>
      <c r="C30" s="19" t="s">
        <v>112</v>
      </c>
      <c r="D30" s="20" t="s">
        <v>45</v>
      </c>
      <c r="E30" s="38">
        <v>1648</v>
      </c>
      <c r="F30" s="38">
        <v>2086</v>
      </c>
      <c r="G30" s="33">
        <f t="shared" si="0"/>
        <v>438</v>
      </c>
      <c r="H30" s="34">
        <f aca="true" t="shared" si="2" ref="H30:H55">ABS(G30/E30*100)</f>
        <v>26.57766990291262</v>
      </c>
    </row>
    <row r="31" spans="1:8" s="35" customFormat="1" ht="28.5" customHeight="1">
      <c r="A31" s="6"/>
      <c r="B31" s="32" t="s">
        <v>12</v>
      </c>
      <c r="C31" s="19" t="s">
        <v>46</v>
      </c>
      <c r="D31" s="20" t="s">
        <v>45</v>
      </c>
      <c r="E31" s="38">
        <v>98</v>
      </c>
      <c r="F31" s="38">
        <v>2288</v>
      </c>
      <c r="G31" s="33">
        <f t="shared" si="0"/>
        <v>2190</v>
      </c>
      <c r="H31" s="34">
        <f t="shared" si="2"/>
        <v>2234.6938775510203</v>
      </c>
    </row>
    <row r="32" spans="1:8" s="35" customFormat="1" ht="22.5" customHeight="1">
      <c r="A32" s="21" t="s">
        <v>47</v>
      </c>
      <c r="B32" s="6"/>
      <c r="C32" s="36"/>
      <c r="D32" s="37"/>
      <c r="E32" s="8"/>
      <c r="F32" s="8"/>
      <c r="G32" s="8"/>
      <c r="H32" s="9"/>
    </row>
    <row r="33" spans="1:8" s="35" customFormat="1" ht="22.5" customHeight="1">
      <c r="A33" s="6"/>
      <c r="B33" s="48" t="s">
        <v>48</v>
      </c>
      <c r="C33" s="55"/>
      <c r="D33" s="20" t="s">
        <v>9</v>
      </c>
      <c r="E33" s="10">
        <v>9000000</v>
      </c>
      <c r="F33" s="10">
        <v>9256680</v>
      </c>
      <c r="G33" s="33">
        <f t="shared" si="0"/>
        <v>256680</v>
      </c>
      <c r="H33" s="34">
        <f t="shared" si="2"/>
        <v>2.852</v>
      </c>
    </row>
    <row r="34" spans="1:8" s="35" customFormat="1" ht="22.5" customHeight="1">
      <c r="A34" s="21" t="s">
        <v>49</v>
      </c>
      <c r="B34" s="6"/>
      <c r="C34" s="36"/>
      <c r="D34" s="37"/>
      <c r="E34" s="8"/>
      <c r="F34" s="8"/>
      <c r="G34" s="8"/>
      <c r="H34" s="9"/>
    </row>
    <row r="35" spans="1:8" s="35" customFormat="1" ht="22.5" customHeight="1">
      <c r="A35" s="39"/>
      <c r="B35" s="50" t="s">
        <v>50</v>
      </c>
      <c r="C35" s="51"/>
      <c r="D35" s="22" t="s">
        <v>9</v>
      </c>
      <c r="E35" s="13">
        <v>636618</v>
      </c>
      <c r="F35" s="13">
        <v>243602</v>
      </c>
      <c r="G35" s="40">
        <f t="shared" si="0"/>
        <v>-393016</v>
      </c>
      <c r="H35" s="41">
        <f t="shared" si="2"/>
        <v>61.73498078910744</v>
      </c>
    </row>
    <row r="36" spans="1:8" s="35" customFormat="1" ht="22.5" customHeight="1">
      <c r="A36" s="21" t="s">
        <v>51</v>
      </c>
      <c r="B36" s="6"/>
      <c r="C36" s="36"/>
      <c r="D36" s="37"/>
      <c r="E36" s="8"/>
      <c r="F36" s="8"/>
      <c r="G36" s="4"/>
      <c r="H36" s="5"/>
    </row>
    <row r="37" spans="1:8" s="35" customFormat="1" ht="22.5" customHeight="1">
      <c r="A37" s="6"/>
      <c r="B37" s="48" t="s">
        <v>52</v>
      </c>
      <c r="C37" s="55"/>
      <c r="D37" s="20" t="s">
        <v>53</v>
      </c>
      <c r="E37" s="10">
        <v>472409</v>
      </c>
      <c r="F37" s="10">
        <v>477404</v>
      </c>
      <c r="G37" s="33">
        <f t="shared" si="0"/>
        <v>4995</v>
      </c>
      <c r="H37" s="34">
        <f t="shared" si="2"/>
        <v>1.0573464942454525</v>
      </c>
    </row>
    <row r="38" spans="1:8" s="35" customFormat="1" ht="23.25" customHeight="1">
      <c r="A38" s="21" t="s">
        <v>54</v>
      </c>
      <c r="B38" s="6"/>
      <c r="C38" s="36"/>
      <c r="D38" s="37"/>
      <c r="E38" s="8"/>
      <c r="F38" s="8"/>
      <c r="G38" s="8"/>
      <c r="H38" s="9"/>
    </row>
    <row r="39" spans="1:8" s="35" customFormat="1" ht="23.25" customHeight="1">
      <c r="A39" s="6"/>
      <c r="B39" s="32" t="s">
        <v>7</v>
      </c>
      <c r="C39" s="19" t="s">
        <v>23</v>
      </c>
      <c r="D39" s="20" t="s">
        <v>24</v>
      </c>
      <c r="E39" s="10">
        <v>4372657</v>
      </c>
      <c r="F39" s="10">
        <v>4335744</v>
      </c>
      <c r="G39" s="33">
        <f t="shared" si="0"/>
        <v>-36913</v>
      </c>
      <c r="H39" s="34">
        <f t="shared" si="2"/>
        <v>0.8441778076807762</v>
      </c>
    </row>
    <row r="40" spans="1:8" s="35" customFormat="1" ht="23.25" customHeight="1">
      <c r="A40" s="6"/>
      <c r="B40" s="32" t="s">
        <v>10</v>
      </c>
      <c r="C40" s="19" t="s">
        <v>25</v>
      </c>
      <c r="D40" s="20" t="s">
        <v>26</v>
      </c>
      <c r="E40" s="10">
        <v>1299927</v>
      </c>
      <c r="F40" s="10">
        <v>1365613</v>
      </c>
      <c r="G40" s="33">
        <f t="shared" si="0"/>
        <v>65686</v>
      </c>
      <c r="H40" s="34">
        <f t="shared" si="2"/>
        <v>5.053052979128828</v>
      </c>
    </row>
    <row r="41" spans="1:8" s="35" customFormat="1" ht="23.25" customHeight="1">
      <c r="A41" s="21" t="s">
        <v>55</v>
      </c>
      <c r="B41" s="6"/>
      <c r="C41" s="36"/>
      <c r="D41" s="37"/>
      <c r="E41" s="8"/>
      <c r="F41" s="8"/>
      <c r="G41" s="8"/>
      <c r="H41" s="9"/>
    </row>
    <row r="42" spans="1:8" s="35" customFormat="1" ht="23.25" customHeight="1">
      <c r="A42" s="6"/>
      <c r="B42" s="32" t="s">
        <v>7</v>
      </c>
      <c r="C42" s="19" t="s">
        <v>23</v>
      </c>
      <c r="D42" s="20" t="s">
        <v>24</v>
      </c>
      <c r="E42" s="10">
        <v>1375380</v>
      </c>
      <c r="F42" s="10">
        <v>1404170</v>
      </c>
      <c r="G42" s="33">
        <f t="shared" si="0"/>
        <v>28790</v>
      </c>
      <c r="H42" s="34">
        <f t="shared" si="2"/>
        <v>2.0932396864866436</v>
      </c>
    </row>
    <row r="43" spans="1:8" s="35" customFormat="1" ht="23.25" customHeight="1">
      <c r="A43" s="6"/>
      <c r="B43" s="32" t="s">
        <v>10</v>
      </c>
      <c r="C43" s="19" t="s">
        <v>25</v>
      </c>
      <c r="D43" s="20" t="s">
        <v>26</v>
      </c>
      <c r="E43" s="10">
        <v>410895</v>
      </c>
      <c r="F43" s="10">
        <v>418387</v>
      </c>
      <c r="G43" s="33">
        <f t="shared" si="0"/>
        <v>7492</v>
      </c>
      <c r="H43" s="34">
        <f t="shared" si="2"/>
        <v>1.8233368622154078</v>
      </c>
    </row>
    <row r="44" spans="1:8" s="35" customFormat="1" ht="22.5" customHeight="1">
      <c r="A44" s="21" t="s">
        <v>56</v>
      </c>
      <c r="B44" s="6"/>
      <c r="C44" s="36"/>
      <c r="D44" s="37"/>
      <c r="E44" s="8"/>
      <c r="F44" s="8"/>
      <c r="G44" s="8"/>
      <c r="H44" s="9"/>
    </row>
    <row r="45" spans="1:8" s="35" customFormat="1" ht="22.5" customHeight="1">
      <c r="A45" s="6"/>
      <c r="B45" s="32" t="s">
        <v>7</v>
      </c>
      <c r="C45" s="19" t="s">
        <v>23</v>
      </c>
      <c r="D45" s="20" t="s">
        <v>24</v>
      </c>
      <c r="E45" s="10">
        <v>468036</v>
      </c>
      <c r="F45" s="10">
        <v>508267</v>
      </c>
      <c r="G45" s="33">
        <f t="shared" si="0"/>
        <v>40231</v>
      </c>
      <c r="H45" s="34">
        <f t="shared" si="2"/>
        <v>8.595706313189584</v>
      </c>
    </row>
    <row r="46" spans="1:8" s="35" customFormat="1" ht="22.5" customHeight="1">
      <c r="A46" s="6"/>
      <c r="B46" s="6" t="s">
        <v>10</v>
      </c>
      <c r="C46" s="7" t="s">
        <v>25</v>
      </c>
      <c r="D46" s="23" t="s">
        <v>26</v>
      </c>
      <c r="E46" s="8">
        <v>154036</v>
      </c>
      <c r="F46" s="8">
        <v>158172</v>
      </c>
      <c r="G46" s="33">
        <f t="shared" si="0"/>
        <v>4136</v>
      </c>
      <c r="H46" s="34">
        <f t="shared" si="2"/>
        <v>2.6850866031317357</v>
      </c>
    </row>
    <row r="47" spans="1:8" s="35" customFormat="1" ht="22.5" customHeight="1">
      <c r="A47" s="21" t="s">
        <v>57</v>
      </c>
      <c r="B47" s="6"/>
      <c r="C47" s="36"/>
      <c r="D47" s="37"/>
      <c r="E47" s="8"/>
      <c r="F47" s="8"/>
      <c r="G47" s="8"/>
      <c r="H47" s="9"/>
    </row>
    <row r="48" spans="1:8" s="35" customFormat="1" ht="22.5" customHeight="1">
      <c r="A48" s="6"/>
      <c r="B48" s="48" t="s">
        <v>58</v>
      </c>
      <c r="C48" s="55"/>
      <c r="D48" s="20" t="s">
        <v>24</v>
      </c>
      <c r="E48" s="10">
        <v>24281709</v>
      </c>
      <c r="F48" s="10">
        <v>33741030</v>
      </c>
      <c r="G48" s="33">
        <f t="shared" si="0"/>
        <v>9459321</v>
      </c>
      <c r="H48" s="34">
        <f t="shared" si="2"/>
        <v>38.95657014916043</v>
      </c>
    </row>
    <row r="49" spans="1:8" s="35" customFormat="1" ht="22.5" customHeight="1">
      <c r="A49" s="21" t="s">
        <v>59</v>
      </c>
      <c r="B49" s="6"/>
      <c r="C49" s="36"/>
      <c r="D49" s="37"/>
      <c r="E49" s="8"/>
      <c r="F49" s="8"/>
      <c r="G49" s="8"/>
      <c r="H49" s="9"/>
    </row>
    <row r="50" spans="1:8" s="35" customFormat="1" ht="22.5" customHeight="1">
      <c r="A50" s="6"/>
      <c r="B50" s="48" t="s">
        <v>52</v>
      </c>
      <c r="C50" s="55"/>
      <c r="D50" s="20" t="s">
        <v>53</v>
      </c>
      <c r="E50" s="10">
        <v>307102</v>
      </c>
      <c r="F50" s="10">
        <v>299821</v>
      </c>
      <c r="G50" s="33">
        <f t="shared" si="0"/>
        <v>-7281</v>
      </c>
      <c r="H50" s="34">
        <f t="shared" si="2"/>
        <v>2.37087352084975</v>
      </c>
    </row>
    <row r="51" spans="1:8" s="35" customFormat="1" ht="22.5" customHeight="1">
      <c r="A51" s="52" t="s">
        <v>117</v>
      </c>
      <c r="B51" s="53"/>
      <c r="C51" s="54"/>
      <c r="D51" s="37"/>
      <c r="E51" s="8"/>
      <c r="F51" s="8"/>
      <c r="G51" s="8"/>
      <c r="H51" s="9"/>
    </row>
    <row r="52" spans="1:8" s="35" customFormat="1" ht="22.5" customHeight="1">
      <c r="A52" s="6"/>
      <c r="B52" s="32" t="s">
        <v>7</v>
      </c>
      <c r="C52" s="19" t="s">
        <v>60</v>
      </c>
      <c r="D52" s="20" t="s">
        <v>28</v>
      </c>
      <c r="E52" s="10">
        <v>251188580</v>
      </c>
      <c r="F52" s="10">
        <v>226196638</v>
      </c>
      <c r="G52" s="33">
        <f t="shared" si="0"/>
        <v>-24991942</v>
      </c>
      <c r="H52" s="34">
        <f t="shared" si="2"/>
        <v>9.949473817639321</v>
      </c>
    </row>
    <row r="53" spans="1:8" s="35" customFormat="1" ht="22.5" customHeight="1">
      <c r="A53" s="6"/>
      <c r="B53" s="32" t="s">
        <v>10</v>
      </c>
      <c r="C53" s="19" t="s">
        <v>61</v>
      </c>
      <c r="D53" s="20" t="s">
        <v>28</v>
      </c>
      <c r="E53" s="10">
        <v>217752537</v>
      </c>
      <c r="F53" s="10">
        <v>233782292</v>
      </c>
      <c r="G53" s="33">
        <f t="shared" si="0"/>
        <v>16029755</v>
      </c>
      <c r="H53" s="34">
        <f t="shared" si="2"/>
        <v>7.361454989615115</v>
      </c>
    </row>
    <row r="54" spans="1:8" s="35" customFormat="1" ht="22.5" customHeight="1">
      <c r="A54" s="6"/>
      <c r="B54" s="32" t="s">
        <v>12</v>
      </c>
      <c r="C54" s="19" t="s">
        <v>62</v>
      </c>
      <c r="D54" s="20" t="s">
        <v>28</v>
      </c>
      <c r="E54" s="10">
        <v>190566879</v>
      </c>
      <c r="F54" s="10">
        <v>194984730</v>
      </c>
      <c r="G54" s="33">
        <f t="shared" si="0"/>
        <v>4417851</v>
      </c>
      <c r="H54" s="34">
        <f t="shared" si="2"/>
        <v>2.318268013404365</v>
      </c>
    </row>
    <row r="55" spans="1:8" s="35" customFormat="1" ht="22.5" customHeight="1">
      <c r="A55" s="6"/>
      <c r="B55" s="32" t="s">
        <v>29</v>
      </c>
      <c r="C55" s="19" t="s">
        <v>63</v>
      </c>
      <c r="D55" s="20" t="s">
        <v>28</v>
      </c>
      <c r="E55" s="10">
        <v>318382466</v>
      </c>
      <c r="F55" s="10">
        <v>327003942</v>
      </c>
      <c r="G55" s="33">
        <f t="shared" si="0"/>
        <v>8621476</v>
      </c>
      <c r="H55" s="34">
        <f t="shared" si="2"/>
        <v>2.707899121555268</v>
      </c>
    </row>
    <row r="56" spans="1:8" s="35" customFormat="1" ht="22.5" customHeight="1">
      <c r="A56" s="21" t="s">
        <v>64</v>
      </c>
      <c r="B56" s="6"/>
      <c r="C56" s="36"/>
      <c r="D56" s="37"/>
      <c r="E56" s="8"/>
      <c r="F56" s="8"/>
      <c r="G56" s="8"/>
      <c r="H56" s="9"/>
    </row>
    <row r="57" spans="1:8" s="35" customFormat="1" ht="22.5" customHeight="1">
      <c r="A57" s="6"/>
      <c r="B57" s="32" t="s">
        <v>7</v>
      </c>
      <c r="C57" s="19" t="s">
        <v>65</v>
      </c>
      <c r="D57" s="20" t="s">
        <v>66</v>
      </c>
      <c r="E57" s="10">
        <v>5230270</v>
      </c>
      <c r="F57" s="10">
        <v>5230270</v>
      </c>
      <c r="G57" s="33">
        <f>F57-E57</f>
        <v>0</v>
      </c>
      <c r="H57" s="34">
        <f>ABS(G57/E57*100)</f>
        <v>0</v>
      </c>
    </row>
    <row r="58" spans="1:8" s="35" customFormat="1" ht="22.5" customHeight="1">
      <c r="A58" s="6"/>
      <c r="B58" s="32" t="s">
        <v>10</v>
      </c>
      <c r="C58" s="19" t="s">
        <v>67</v>
      </c>
      <c r="D58" s="20" t="s">
        <v>68</v>
      </c>
      <c r="E58" s="10">
        <v>92284992</v>
      </c>
      <c r="F58" s="10">
        <v>85760736</v>
      </c>
      <c r="G58" s="33">
        <f>F58-E58</f>
        <v>-6524256</v>
      </c>
      <c r="H58" s="34">
        <f>ABS(G58/E58*100)</f>
        <v>7.069682576339173</v>
      </c>
    </row>
    <row r="59" spans="1:8" s="35" customFormat="1" ht="22.5" customHeight="1">
      <c r="A59" s="6"/>
      <c r="B59" s="32" t="s">
        <v>12</v>
      </c>
      <c r="C59" s="19" t="s">
        <v>69</v>
      </c>
      <c r="D59" s="20" t="s">
        <v>9</v>
      </c>
      <c r="E59" s="10">
        <v>800000</v>
      </c>
      <c r="F59" s="10">
        <v>512400</v>
      </c>
      <c r="G59" s="33">
        <f>F59-E59</f>
        <v>-287600</v>
      </c>
      <c r="H59" s="34">
        <f>ABS(G59/E59*100)</f>
        <v>35.949999999999996</v>
      </c>
    </row>
    <row r="60" spans="1:8" s="35" customFormat="1" ht="23.25" customHeight="1">
      <c r="A60" s="21" t="s">
        <v>70</v>
      </c>
      <c r="B60" s="6"/>
      <c r="C60" s="36"/>
      <c r="D60" s="37"/>
      <c r="E60" s="8"/>
      <c r="F60" s="8"/>
      <c r="G60" s="8"/>
      <c r="H60" s="9"/>
    </row>
    <row r="61" spans="1:8" s="35" customFormat="1" ht="23.25" customHeight="1">
      <c r="A61" s="6"/>
      <c r="B61" s="32" t="s">
        <v>7</v>
      </c>
      <c r="C61" s="19" t="s">
        <v>71</v>
      </c>
      <c r="D61" s="20" t="s">
        <v>72</v>
      </c>
      <c r="E61" s="10">
        <v>417851</v>
      </c>
      <c r="F61" s="10">
        <v>523937</v>
      </c>
      <c r="G61" s="33">
        <f>F61-E61</f>
        <v>106086</v>
      </c>
      <c r="H61" s="34">
        <f>ABS(G61/E61*100)</f>
        <v>25.38847579639632</v>
      </c>
    </row>
    <row r="62" spans="1:8" s="35" customFormat="1" ht="23.25" customHeight="1">
      <c r="A62" s="6"/>
      <c r="B62" s="32" t="s">
        <v>10</v>
      </c>
      <c r="C62" s="19" t="s">
        <v>73</v>
      </c>
      <c r="D62" s="20" t="s">
        <v>74</v>
      </c>
      <c r="E62" s="10">
        <v>1717755</v>
      </c>
      <c r="F62" s="10">
        <v>1707049</v>
      </c>
      <c r="G62" s="33">
        <f>F62-E62</f>
        <v>-10706</v>
      </c>
      <c r="H62" s="34">
        <f>ABS(G62/E62*100)</f>
        <v>0.6232553536447282</v>
      </c>
    </row>
    <row r="63" spans="1:8" s="35" customFormat="1" ht="23.25" customHeight="1">
      <c r="A63" s="6"/>
      <c r="B63" s="32" t="s">
        <v>12</v>
      </c>
      <c r="C63" s="19" t="s">
        <v>75</v>
      </c>
      <c r="D63" s="20" t="s">
        <v>9</v>
      </c>
      <c r="E63" s="10">
        <v>1649169</v>
      </c>
      <c r="F63" s="10">
        <v>1981041</v>
      </c>
      <c r="G63" s="33">
        <f>F63-E63</f>
        <v>331872</v>
      </c>
      <c r="H63" s="34">
        <f>ABS(G63/E63*100)</f>
        <v>20.12358951690215</v>
      </c>
    </row>
    <row r="64" spans="1:8" s="35" customFormat="1" ht="23.25" customHeight="1">
      <c r="A64" s="6"/>
      <c r="B64" s="32" t="s">
        <v>29</v>
      </c>
      <c r="C64" s="19" t="s">
        <v>76</v>
      </c>
      <c r="D64" s="20" t="s">
        <v>24</v>
      </c>
      <c r="E64" s="10">
        <v>605577</v>
      </c>
      <c r="F64" s="10">
        <v>747483</v>
      </c>
      <c r="G64" s="33">
        <f>F64-E64</f>
        <v>141906</v>
      </c>
      <c r="H64" s="34">
        <f>ABS(G64/E64*100)</f>
        <v>23.433188512773768</v>
      </c>
    </row>
    <row r="65" spans="1:8" s="35" customFormat="1" ht="23.25" customHeight="1">
      <c r="A65" s="39"/>
      <c r="B65" s="39" t="s">
        <v>32</v>
      </c>
      <c r="C65" s="24" t="s">
        <v>77</v>
      </c>
      <c r="D65" s="22" t="s">
        <v>9</v>
      </c>
      <c r="E65" s="13">
        <v>1350</v>
      </c>
      <c r="F65" s="13">
        <v>1922</v>
      </c>
      <c r="G65" s="13">
        <f>F65-E65</f>
        <v>572</v>
      </c>
      <c r="H65" s="42">
        <f>ABS(G65/E65*100)</f>
        <v>42.37037037037037</v>
      </c>
    </row>
    <row r="66" spans="1:8" s="35" customFormat="1" ht="24" customHeight="1">
      <c r="A66" s="21" t="s">
        <v>78</v>
      </c>
      <c r="B66" s="6"/>
      <c r="C66" s="36"/>
      <c r="D66" s="37"/>
      <c r="E66" s="4"/>
      <c r="F66" s="4"/>
      <c r="G66" s="4"/>
      <c r="H66" s="5"/>
    </row>
    <row r="67" spans="1:8" s="35" customFormat="1" ht="24" customHeight="1">
      <c r="A67" s="6"/>
      <c r="B67" s="32" t="s">
        <v>7</v>
      </c>
      <c r="C67" s="19" t="s">
        <v>79</v>
      </c>
      <c r="D67" s="20" t="s">
        <v>24</v>
      </c>
      <c r="E67" s="10">
        <v>18110640</v>
      </c>
      <c r="F67" s="10">
        <v>17586173</v>
      </c>
      <c r="G67" s="33">
        <f aca="true" t="shared" si="3" ref="G67:G72">F67-E67</f>
        <v>-524467</v>
      </c>
      <c r="H67" s="34">
        <f aca="true" t="shared" si="4" ref="H67:H72">ABS(G67/E67*100)</f>
        <v>2.8959053904224255</v>
      </c>
    </row>
    <row r="68" spans="1:8" s="35" customFormat="1" ht="24" customHeight="1">
      <c r="A68" s="6"/>
      <c r="B68" s="32" t="s">
        <v>10</v>
      </c>
      <c r="C68" s="19" t="s">
        <v>80</v>
      </c>
      <c r="D68" s="20" t="s">
        <v>81</v>
      </c>
      <c r="E68" s="10">
        <v>14800000</v>
      </c>
      <c r="F68" s="10">
        <v>14558580</v>
      </c>
      <c r="G68" s="33">
        <f t="shared" si="3"/>
        <v>-241420</v>
      </c>
      <c r="H68" s="34">
        <f t="shared" si="4"/>
        <v>1.6312162162162163</v>
      </c>
    </row>
    <row r="69" spans="1:8" s="35" customFormat="1" ht="24" customHeight="1">
      <c r="A69" s="6"/>
      <c r="B69" s="32" t="s">
        <v>12</v>
      </c>
      <c r="C69" s="19" t="s">
        <v>82</v>
      </c>
      <c r="D69" s="20" t="s">
        <v>83</v>
      </c>
      <c r="E69" s="10">
        <v>557834000</v>
      </c>
      <c r="F69" s="10">
        <v>573511887</v>
      </c>
      <c r="G69" s="33">
        <f t="shared" si="3"/>
        <v>15677887</v>
      </c>
      <c r="H69" s="34">
        <f t="shared" si="4"/>
        <v>2.810493265021494</v>
      </c>
    </row>
    <row r="70" spans="1:8" s="35" customFormat="1" ht="24" customHeight="1">
      <c r="A70" s="6"/>
      <c r="B70" s="32" t="s">
        <v>29</v>
      </c>
      <c r="C70" s="19" t="s">
        <v>84</v>
      </c>
      <c r="D70" s="20" t="s">
        <v>9</v>
      </c>
      <c r="E70" s="10">
        <v>4941404</v>
      </c>
      <c r="F70" s="10">
        <v>4481817</v>
      </c>
      <c r="G70" s="33">
        <f t="shared" si="3"/>
        <v>-459587</v>
      </c>
      <c r="H70" s="34">
        <f t="shared" si="4"/>
        <v>9.300737199387058</v>
      </c>
    </row>
    <row r="71" spans="1:8" s="35" customFormat="1" ht="36.75" customHeight="1">
      <c r="A71" s="6"/>
      <c r="B71" s="32" t="s">
        <v>32</v>
      </c>
      <c r="C71" s="19" t="s">
        <v>85</v>
      </c>
      <c r="D71" s="20" t="s">
        <v>9</v>
      </c>
      <c r="E71" s="10">
        <v>1392318</v>
      </c>
      <c r="F71" s="10">
        <v>852117</v>
      </c>
      <c r="G71" s="33">
        <f t="shared" si="3"/>
        <v>-540201</v>
      </c>
      <c r="H71" s="34">
        <f t="shared" si="4"/>
        <v>38.79867961198519</v>
      </c>
    </row>
    <row r="72" spans="1:8" s="35" customFormat="1" ht="36.75" customHeight="1">
      <c r="A72" s="6"/>
      <c r="B72" s="32" t="s">
        <v>34</v>
      </c>
      <c r="C72" s="19" t="s">
        <v>86</v>
      </c>
      <c r="D72" s="20" t="s">
        <v>9</v>
      </c>
      <c r="E72" s="10">
        <v>400000</v>
      </c>
      <c r="F72" s="10">
        <v>400000</v>
      </c>
      <c r="G72" s="33">
        <f t="shared" si="3"/>
        <v>0</v>
      </c>
      <c r="H72" s="34">
        <f t="shared" si="4"/>
        <v>0</v>
      </c>
    </row>
    <row r="73" spans="1:8" s="35" customFormat="1" ht="24" customHeight="1">
      <c r="A73" s="21" t="s">
        <v>87</v>
      </c>
      <c r="B73" s="6"/>
      <c r="C73" s="36"/>
      <c r="D73" s="37"/>
      <c r="E73" s="8"/>
      <c r="F73" s="8"/>
      <c r="G73" s="8"/>
      <c r="H73" s="9"/>
    </row>
    <row r="74" spans="1:8" s="35" customFormat="1" ht="24" customHeight="1">
      <c r="A74" s="6"/>
      <c r="B74" s="32" t="s">
        <v>7</v>
      </c>
      <c r="C74" s="19" t="s">
        <v>88</v>
      </c>
      <c r="D74" s="20" t="s">
        <v>9</v>
      </c>
      <c r="E74" s="10">
        <v>83754</v>
      </c>
      <c r="F74" s="10">
        <v>73233</v>
      </c>
      <c r="G74" s="33">
        <f>F74-E74</f>
        <v>-10521</v>
      </c>
      <c r="H74" s="34">
        <f>ABS(G74/E74*100)</f>
        <v>12.561788093702988</v>
      </c>
    </row>
    <row r="75" spans="1:8" s="35" customFormat="1" ht="24" customHeight="1">
      <c r="A75" s="6"/>
      <c r="B75" s="32" t="s">
        <v>10</v>
      </c>
      <c r="C75" s="19" t="s">
        <v>89</v>
      </c>
      <c r="D75" s="20" t="s">
        <v>9</v>
      </c>
      <c r="E75" s="10">
        <v>166433</v>
      </c>
      <c r="F75" s="10">
        <v>185071</v>
      </c>
      <c r="G75" s="33">
        <f>F75-E75</f>
        <v>18638</v>
      </c>
      <c r="H75" s="34">
        <f>ABS(G75/E75*100)</f>
        <v>11.19850029741698</v>
      </c>
    </row>
    <row r="76" spans="1:8" s="35" customFormat="1" ht="24" customHeight="1">
      <c r="A76" s="6"/>
      <c r="B76" s="32" t="s">
        <v>12</v>
      </c>
      <c r="C76" s="19" t="s">
        <v>90</v>
      </c>
      <c r="D76" s="20" t="s">
        <v>9</v>
      </c>
      <c r="E76" s="10">
        <v>509535</v>
      </c>
      <c r="F76" s="10">
        <v>2092053</v>
      </c>
      <c r="G76" s="33">
        <f>F76-E76</f>
        <v>1582518</v>
      </c>
      <c r="H76" s="34">
        <f>ABS(G76/E76*100)</f>
        <v>310.58082369218994</v>
      </c>
    </row>
    <row r="77" spans="1:8" s="35" customFormat="1" ht="24" customHeight="1">
      <c r="A77" s="21" t="s">
        <v>91</v>
      </c>
      <c r="B77" s="6"/>
      <c r="C77" s="36"/>
      <c r="D77" s="37"/>
      <c r="E77" s="8"/>
      <c r="F77" s="8"/>
      <c r="G77" s="8"/>
      <c r="H77" s="9"/>
    </row>
    <row r="78" spans="1:8" s="35" customFormat="1" ht="24" customHeight="1">
      <c r="A78" s="6"/>
      <c r="B78" s="32" t="s">
        <v>7</v>
      </c>
      <c r="C78" s="19" t="s">
        <v>23</v>
      </c>
      <c r="D78" s="20" t="s">
        <v>24</v>
      </c>
      <c r="E78" s="10">
        <v>7861325</v>
      </c>
      <c r="F78" s="10">
        <v>7836793</v>
      </c>
      <c r="G78" s="33">
        <f>F78-E78</f>
        <v>-24532</v>
      </c>
      <c r="H78" s="34">
        <f>ABS(G78/E78*100)</f>
        <v>0.31205935386210343</v>
      </c>
    </row>
    <row r="79" spans="1:8" s="35" customFormat="1" ht="24" customHeight="1">
      <c r="A79" s="6"/>
      <c r="B79" s="32" t="s">
        <v>10</v>
      </c>
      <c r="C79" s="19" t="s">
        <v>25</v>
      </c>
      <c r="D79" s="20" t="s">
        <v>26</v>
      </c>
      <c r="E79" s="10">
        <v>4032777</v>
      </c>
      <c r="F79" s="10">
        <v>3834361</v>
      </c>
      <c r="G79" s="33">
        <f>F79-E79</f>
        <v>-198416</v>
      </c>
      <c r="H79" s="34">
        <f>ABS(G79/E79*100)</f>
        <v>4.920083604920381</v>
      </c>
    </row>
    <row r="80" spans="1:8" s="35" customFormat="1" ht="24" customHeight="1">
      <c r="A80" s="21" t="s">
        <v>92</v>
      </c>
      <c r="B80" s="6"/>
      <c r="C80" s="36"/>
      <c r="D80" s="37"/>
      <c r="E80" s="8"/>
      <c r="F80" s="8"/>
      <c r="G80" s="8"/>
      <c r="H80" s="9"/>
    </row>
    <row r="81" spans="1:8" s="35" customFormat="1" ht="24" customHeight="1">
      <c r="A81" s="6"/>
      <c r="B81" s="32" t="s">
        <v>7</v>
      </c>
      <c r="C81" s="19" t="s">
        <v>93</v>
      </c>
      <c r="D81" s="20" t="s">
        <v>68</v>
      </c>
      <c r="E81" s="10">
        <v>131441610</v>
      </c>
      <c r="F81" s="10">
        <v>100336466</v>
      </c>
      <c r="G81" s="33">
        <f>F81-E81</f>
        <v>-31105144</v>
      </c>
      <c r="H81" s="34">
        <f>ABS(G81/E81*100)</f>
        <v>23.664609707686935</v>
      </c>
    </row>
    <row r="82" spans="1:8" s="35" customFormat="1" ht="24" customHeight="1">
      <c r="A82" s="6"/>
      <c r="B82" s="32" t="s">
        <v>10</v>
      </c>
      <c r="C82" s="19" t="s">
        <v>94</v>
      </c>
      <c r="D82" s="20" t="s">
        <v>66</v>
      </c>
      <c r="E82" s="10">
        <v>18631489</v>
      </c>
      <c r="F82" s="10">
        <v>14577429</v>
      </c>
      <c r="G82" s="33">
        <f>F82-E82</f>
        <v>-4054060</v>
      </c>
      <c r="H82" s="34">
        <f>ABS(G82/E82*100)</f>
        <v>21.759184142501976</v>
      </c>
    </row>
    <row r="83" spans="1:8" s="35" customFormat="1" ht="24" customHeight="1">
      <c r="A83" s="21" t="s">
        <v>95</v>
      </c>
      <c r="B83" s="6"/>
      <c r="C83" s="36"/>
      <c r="D83" s="37"/>
      <c r="E83" s="8"/>
      <c r="F83" s="8"/>
      <c r="G83" s="8"/>
      <c r="H83" s="9"/>
    </row>
    <row r="84" spans="1:8" s="35" customFormat="1" ht="24" customHeight="1">
      <c r="A84" s="6"/>
      <c r="B84" s="48" t="s">
        <v>96</v>
      </c>
      <c r="C84" s="49"/>
      <c r="D84" s="23" t="s">
        <v>9</v>
      </c>
      <c r="E84" s="8">
        <v>159554</v>
      </c>
      <c r="F84" s="8">
        <v>150599</v>
      </c>
      <c r="G84" s="33">
        <f>F84-E84</f>
        <v>-8955</v>
      </c>
      <c r="H84" s="34">
        <f>ABS(G84/E84*100)</f>
        <v>5.612519899219073</v>
      </c>
    </row>
    <row r="85" spans="1:8" s="35" customFormat="1" ht="24" customHeight="1">
      <c r="A85" s="21" t="s">
        <v>97</v>
      </c>
      <c r="B85" s="6"/>
      <c r="C85" s="36"/>
      <c r="D85" s="37"/>
      <c r="E85" s="8"/>
      <c r="F85" s="8"/>
      <c r="G85" s="8"/>
      <c r="H85" s="9"/>
    </row>
    <row r="86" spans="1:8" s="35" customFormat="1" ht="24" customHeight="1">
      <c r="A86" s="6"/>
      <c r="B86" s="32" t="s">
        <v>7</v>
      </c>
      <c r="C86" s="19" t="s">
        <v>118</v>
      </c>
      <c r="D86" s="20" t="s">
        <v>24</v>
      </c>
      <c r="E86" s="10">
        <v>7276384</v>
      </c>
      <c r="F86" s="10">
        <v>6987513</v>
      </c>
      <c r="G86" s="33">
        <f>F86-E86</f>
        <v>-288871</v>
      </c>
      <c r="H86" s="34">
        <f>ABS(G86/E86*100)</f>
        <v>3.969980143983605</v>
      </c>
    </row>
    <row r="87" spans="1:8" s="35" customFormat="1" ht="24" customHeight="1">
      <c r="A87" s="6"/>
      <c r="B87" s="32" t="s">
        <v>10</v>
      </c>
      <c r="C87" s="19" t="s">
        <v>25</v>
      </c>
      <c r="D87" s="20" t="s">
        <v>26</v>
      </c>
      <c r="E87" s="10">
        <v>3103138</v>
      </c>
      <c r="F87" s="10">
        <v>2938375</v>
      </c>
      <c r="G87" s="33">
        <f>F87-E87</f>
        <v>-164763</v>
      </c>
      <c r="H87" s="34">
        <f>ABS(G87/E87*100)</f>
        <v>5.309560838093569</v>
      </c>
    </row>
    <row r="88" spans="1:8" s="35" customFormat="1" ht="24" customHeight="1">
      <c r="A88" s="21" t="s">
        <v>98</v>
      </c>
      <c r="B88" s="6"/>
      <c r="C88" s="36"/>
      <c r="D88" s="37"/>
      <c r="E88" s="8"/>
      <c r="F88" s="8"/>
      <c r="G88" s="8"/>
      <c r="H88" s="9"/>
    </row>
    <row r="89" spans="1:8" s="35" customFormat="1" ht="24" customHeight="1">
      <c r="A89" s="6"/>
      <c r="B89" s="32" t="s">
        <v>7</v>
      </c>
      <c r="C89" s="19" t="s">
        <v>119</v>
      </c>
      <c r="D89" s="20" t="s">
        <v>99</v>
      </c>
      <c r="E89" s="10">
        <v>1920000</v>
      </c>
      <c r="F89" s="10">
        <v>2002425</v>
      </c>
      <c r="G89" s="33">
        <f>F89-E89</f>
        <v>82425</v>
      </c>
      <c r="H89" s="34">
        <f>ABS(G89/E89*100)</f>
        <v>4.29296875</v>
      </c>
    </row>
    <row r="90" spans="1:8" s="35" customFormat="1" ht="24" customHeight="1">
      <c r="A90" s="6"/>
      <c r="B90" s="32" t="s">
        <v>10</v>
      </c>
      <c r="C90" s="19" t="s">
        <v>120</v>
      </c>
      <c r="D90" s="20" t="s">
        <v>99</v>
      </c>
      <c r="E90" s="10">
        <v>1620000</v>
      </c>
      <c r="F90" s="10">
        <v>1460104</v>
      </c>
      <c r="G90" s="33">
        <f>F90-E90</f>
        <v>-159896</v>
      </c>
      <c r="H90" s="34">
        <f>ABS(G90/E90*100)</f>
        <v>9.870123456790123</v>
      </c>
    </row>
    <row r="91" spans="1:8" s="35" customFormat="1" ht="24" customHeight="1">
      <c r="A91" s="21" t="s">
        <v>100</v>
      </c>
      <c r="B91" s="6"/>
      <c r="C91" s="36"/>
      <c r="D91" s="37"/>
      <c r="E91" s="8"/>
      <c r="F91" s="8"/>
      <c r="G91" s="8"/>
      <c r="H91" s="9"/>
    </row>
    <row r="92" spans="1:8" s="35" customFormat="1" ht="24" customHeight="1">
      <c r="A92" s="39"/>
      <c r="B92" s="50" t="s">
        <v>19</v>
      </c>
      <c r="C92" s="51"/>
      <c r="D92" s="22" t="s">
        <v>9</v>
      </c>
      <c r="E92" s="13">
        <v>481773398</v>
      </c>
      <c r="F92" s="13">
        <v>480492633</v>
      </c>
      <c r="G92" s="13">
        <f>F92-E92</f>
        <v>-1280765</v>
      </c>
      <c r="H92" s="43">
        <f>ABS(G92/E92*100)</f>
        <v>0.2658438604781578</v>
      </c>
    </row>
    <row r="93" spans="1:8" s="35" customFormat="1" ht="22.5" customHeight="1">
      <c r="A93" s="21" t="s">
        <v>101</v>
      </c>
      <c r="B93" s="6"/>
      <c r="C93" s="36"/>
      <c r="D93" s="37"/>
      <c r="E93" s="4"/>
      <c r="F93" s="4"/>
      <c r="G93" s="4"/>
      <c r="H93" s="5"/>
    </row>
    <row r="94" spans="1:8" s="35" customFormat="1" ht="22.5" customHeight="1">
      <c r="A94" s="6"/>
      <c r="B94" s="32" t="s">
        <v>7</v>
      </c>
      <c r="C94" s="19" t="s">
        <v>102</v>
      </c>
      <c r="D94" s="20" t="s">
        <v>103</v>
      </c>
      <c r="E94" s="10">
        <v>120100</v>
      </c>
      <c r="F94" s="10">
        <v>210507</v>
      </c>
      <c r="G94" s="33">
        <f>F94-E94</f>
        <v>90407</v>
      </c>
      <c r="H94" s="34">
        <f>ABS(G94/E94*100)</f>
        <v>75.27643630308076</v>
      </c>
    </row>
    <row r="95" spans="1:8" s="35" customFormat="1" ht="22.5" customHeight="1">
      <c r="A95" s="6"/>
      <c r="B95" s="32" t="s">
        <v>10</v>
      </c>
      <c r="C95" s="19" t="s">
        <v>104</v>
      </c>
      <c r="D95" s="20" t="s">
        <v>28</v>
      </c>
      <c r="E95" s="10">
        <v>9950</v>
      </c>
      <c r="F95" s="10">
        <v>19204</v>
      </c>
      <c r="G95" s="33">
        <f>F95-E95</f>
        <v>9254</v>
      </c>
      <c r="H95" s="34">
        <f>ABS(G95/E95*100)</f>
        <v>93.00502512562814</v>
      </c>
    </row>
    <row r="96" spans="1:8" s="35" customFormat="1" ht="22.5" customHeight="1">
      <c r="A96" s="6"/>
      <c r="B96" s="32" t="s">
        <v>12</v>
      </c>
      <c r="C96" s="19" t="s">
        <v>105</v>
      </c>
      <c r="D96" s="20" t="s">
        <v>28</v>
      </c>
      <c r="E96" s="10">
        <v>2050000</v>
      </c>
      <c r="F96" s="10">
        <v>2013845</v>
      </c>
      <c r="G96" s="33">
        <f>F96-E96</f>
        <v>-36155</v>
      </c>
      <c r="H96" s="34">
        <f>ABS(G96/E96*100)</f>
        <v>1.7636585365853659</v>
      </c>
    </row>
    <row r="97" spans="1:8" s="35" customFormat="1" ht="22.5" customHeight="1">
      <c r="A97" s="6"/>
      <c r="B97" s="32" t="s">
        <v>29</v>
      </c>
      <c r="C97" s="19" t="s">
        <v>106</v>
      </c>
      <c r="D97" s="20" t="s">
        <v>9</v>
      </c>
      <c r="E97" s="10">
        <v>151400</v>
      </c>
      <c r="F97" s="10">
        <v>151400</v>
      </c>
      <c r="G97" s="33">
        <f>F97-E97</f>
        <v>0</v>
      </c>
      <c r="H97" s="34">
        <f>ABS(G97/E97*100)</f>
        <v>0</v>
      </c>
    </row>
    <row r="98" spans="1:8" s="35" customFormat="1" ht="22.5" customHeight="1">
      <c r="A98" s="21" t="s">
        <v>107</v>
      </c>
      <c r="B98" s="6"/>
      <c r="C98" s="36"/>
      <c r="D98" s="37"/>
      <c r="E98" s="8"/>
      <c r="F98" s="8"/>
      <c r="G98" s="8"/>
      <c r="H98" s="9"/>
    </row>
    <row r="99" spans="1:8" s="35" customFormat="1" ht="28.5">
      <c r="A99" s="6"/>
      <c r="B99" s="32" t="s">
        <v>7</v>
      </c>
      <c r="C99" s="19" t="s">
        <v>123</v>
      </c>
      <c r="D99" s="20" t="s">
        <v>9</v>
      </c>
      <c r="E99" s="10">
        <v>120000</v>
      </c>
      <c r="F99" s="10">
        <v>66448</v>
      </c>
      <c r="G99" s="33">
        <f>F99-E99</f>
        <v>-53552</v>
      </c>
      <c r="H99" s="34">
        <f>ABS(G99/E99*100)</f>
        <v>44.626666666666665</v>
      </c>
    </row>
    <row r="100" spans="1:8" s="35" customFormat="1" ht="22.5" customHeight="1">
      <c r="A100" s="6"/>
      <c r="B100" s="32" t="s">
        <v>10</v>
      </c>
      <c r="C100" s="19" t="s">
        <v>121</v>
      </c>
      <c r="D100" s="20" t="s">
        <v>9</v>
      </c>
      <c r="E100" s="10">
        <v>218500</v>
      </c>
      <c r="F100" s="10">
        <v>344219</v>
      </c>
      <c r="G100" s="33">
        <f>F100-E100</f>
        <v>125719</v>
      </c>
      <c r="H100" s="34">
        <f>ABS(G100/E100*100)</f>
        <v>57.53729977116705</v>
      </c>
    </row>
    <row r="101" spans="1:8" s="35" customFormat="1" ht="28.5">
      <c r="A101" s="6"/>
      <c r="B101" s="32" t="s">
        <v>12</v>
      </c>
      <c r="C101" s="19" t="s">
        <v>122</v>
      </c>
      <c r="D101" s="20" t="s">
        <v>9</v>
      </c>
      <c r="E101" s="10">
        <v>50000</v>
      </c>
      <c r="F101" s="10"/>
      <c r="G101" s="33">
        <f>F101-E101</f>
        <v>-50000</v>
      </c>
      <c r="H101" s="34">
        <f>ABS(G101/E101*100)</f>
        <v>100</v>
      </c>
    </row>
    <row r="102" spans="1:8" s="35" customFormat="1" ht="28.5">
      <c r="A102" s="6"/>
      <c r="B102" s="32" t="s">
        <v>29</v>
      </c>
      <c r="C102" s="19" t="s">
        <v>108</v>
      </c>
      <c r="D102" s="20" t="s">
        <v>9</v>
      </c>
      <c r="E102" s="10">
        <v>10000</v>
      </c>
      <c r="F102" s="10"/>
      <c r="G102" s="33">
        <f>F102-E102</f>
        <v>-10000</v>
      </c>
      <c r="H102" s="34">
        <f>ABS(G102/E102*100)</f>
        <v>100</v>
      </c>
    </row>
    <row r="103" spans="1:8" s="35" customFormat="1" ht="22.5" customHeight="1">
      <c r="A103" s="6"/>
      <c r="B103" s="32" t="s">
        <v>32</v>
      </c>
      <c r="C103" s="19" t="s">
        <v>109</v>
      </c>
      <c r="D103" s="20" t="s">
        <v>9</v>
      </c>
      <c r="E103" s="10">
        <v>621919</v>
      </c>
      <c r="F103" s="10">
        <v>736292</v>
      </c>
      <c r="G103" s="10">
        <f>F103-E103</f>
        <v>114373</v>
      </c>
      <c r="H103" s="11">
        <f>ABS(G103/E103*100)</f>
        <v>18.390337005301333</v>
      </c>
    </row>
    <row r="104" spans="1:8" s="35" customFormat="1" ht="22.5" customHeight="1">
      <c r="A104" s="21" t="s">
        <v>110</v>
      </c>
      <c r="B104" s="6"/>
      <c r="C104" s="36"/>
      <c r="D104" s="37"/>
      <c r="E104" s="8"/>
      <c r="F104" s="8"/>
      <c r="G104" s="8"/>
      <c r="H104" s="9"/>
    </row>
    <row r="105" spans="1:8" s="35" customFormat="1" ht="22.5" customHeight="1">
      <c r="A105" s="6"/>
      <c r="B105" s="48" t="s">
        <v>111</v>
      </c>
      <c r="C105" s="49"/>
      <c r="D105" s="23" t="s">
        <v>9</v>
      </c>
      <c r="E105" s="8">
        <v>716405</v>
      </c>
      <c r="F105" s="8">
        <v>804971</v>
      </c>
      <c r="G105" s="33">
        <f>F105-E105</f>
        <v>88566</v>
      </c>
      <c r="H105" s="34">
        <f>ABS(G105/E105*100)</f>
        <v>12.362560283638445</v>
      </c>
    </row>
    <row r="106" spans="1:8" ht="16.5" customHeight="1">
      <c r="A106" s="44"/>
      <c r="B106" s="44"/>
      <c r="C106" s="45"/>
      <c r="D106" s="14"/>
      <c r="E106" s="14"/>
      <c r="F106" s="14"/>
      <c r="G106" s="14"/>
      <c r="H106" s="15"/>
    </row>
    <row r="107" spans="1:8" ht="16.5" customHeight="1">
      <c r="A107" s="44"/>
      <c r="B107" s="44"/>
      <c r="C107" s="45"/>
      <c r="D107" s="14"/>
      <c r="E107" s="14"/>
      <c r="F107" s="14"/>
      <c r="G107" s="14"/>
      <c r="H107" s="15"/>
    </row>
    <row r="108" spans="1:8" ht="16.5" customHeight="1">
      <c r="A108" s="44"/>
      <c r="B108" s="44"/>
      <c r="C108" s="45"/>
      <c r="D108" s="14"/>
      <c r="E108" s="14"/>
      <c r="F108" s="14"/>
      <c r="G108" s="14"/>
      <c r="H108" s="15"/>
    </row>
    <row r="109" spans="1:8" ht="16.5" customHeight="1">
      <c r="A109" s="44"/>
      <c r="B109" s="44"/>
      <c r="C109" s="45"/>
      <c r="D109" s="14"/>
      <c r="E109" s="14"/>
      <c r="F109" s="14"/>
      <c r="G109" s="14"/>
      <c r="H109" s="15"/>
    </row>
    <row r="110" spans="1:8" ht="16.5" customHeight="1">
      <c r="A110" s="44"/>
      <c r="B110" s="44"/>
      <c r="C110" s="45"/>
      <c r="D110" s="14"/>
      <c r="E110" s="14"/>
      <c r="F110" s="14"/>
      <c r="G110" s="14"/>
      <c r="H110" s="15"/>
    </row>
    <row r="111" spans="1:8" ht="16.5" customHeight="1">
      <c r="A111" s="44"/>
      <c r="B111" s="44"/>
      <c r="C111" s="45"/>
      <c r="D111" s="14"/>
      <c r="E111" s="14"/>
      <c r="F111" s="14"/>
      <c r="G111" s="14"/>
      <c r="H111" s="15"/>
    </row>
    <row r="112" spans="1:8" ht="16.5" customHeight="1">
      <c r="A112" s="44"/>
      <c r="B112" s="44"/>
      <c r="C112" s="45"/>
      <c r="D112" s="14"/>
      <c r="E112" s="14"/>
      <c r="F112" s="14"/>
      <c r="G112" s="14"/>
      <c r="H112" s="15"/>
    </row>
    <row r="113" spans="1:8" ht="16.5" customHeight="1">
      <c r="A113" s="44"/>
      <c r="B113" s="44"/>
      <c r="C113" s="45"/>
      <c r="D113" s="14"/>
      <c r="E113" s="14"/>
      <c r="F113" s="14"/>
      <c r="G113" s="14"/>
      <c r="H113" s="15"/>
    </row>
    <row r="114" spans="1:8" ht="16.5" customHeight="1">
      <c r="A114" s="44"/>
      <c r="B114" s="44"/>
      <c r="C114" s="45"/>
      <c r="D114" s="14"/>
      <c r="E114" s="14"/>
      <c r="F114" s="14"/>
      <c r="G114" s="14"/>
      <c r="H114" s="15"/>
    </row>
    <row r="115" spans="1:8" ht="16.5" customHeight="1">
      <c r="A115" s="44"/>
      <c r="B115" s="44"/>
      <c r="C115" s="45"/>
      <c r="D115" s="14"/>
      <c r="E115" s="14"/>
      <c r="F115" s="14"/>
      <c r="G115" s="14"/>
      <c r="H115" s="15"/>
    </row>
    <row r="116" spans="1:8" ht="16.5" customHeight="1">
      <c r="A116" s="44"/>
      <c r="B116" s="44"/>
      <c r="C116" s="45"/>
      <c r="D116" s="14"/>
      <c r="E116" s="14"/>
      <c r="F116" s="14"/>
      <c r="G116" s="14"/>
      <c r="H116" s="15"/>
    </row>
    <row r="117" spans="1:8" ht="16.5" customHeight="1">
      <c r="A117" s="44"/>
      <c r="B117" s="44"/>
      <c r="C117" s="45"/>
      <c r="D117" s="14"/>
      <c r="E117" s="14"/>
      <c r="F117" s="14"/>
      <c r="G117" s="14"/>
      <c r="H117" s="15"/>
    </row>
    <row r="118" spans="1:8" ht="16.5" customHeight="1">
      <c r="A118" s="44"/>
      <c r="B118" s="44"/>
      <c r="C118" s="45"/>
      <c r="D118" s="14"/>
      <c r="E118" s="14"/>
      <c r="F118" s="14"/>
      <c r="G118" s="14"/>
      <c r="H118" s="15"/>
    </row>
    <row r="119" spans="1:8" ht="16.5" customHeight="1">
      <c r="A119" s="44"/>
      <c r="B119" s="44"/>
      <c r="C119" s="45"/>
      <c r="D119" s="14"/>
      <c r="E119" s="14"/>
      <c r="F119" s="14"/>
      <c r="G119" s="14"/>
      <c r="H119" s="15"/>
    </row>
    <row r="120" spans="1:8" ht="16.5" customHeight="1">
      <c r="A120" s="44"/>
      <c r="B120" s="44"/>
      <c r="C120" s="45"/>
      <c r="D120" s="14"/>
      <c r="E120" s="14"/>
      <c r="F120" s="14"/>
      <c r="G120" s="14"/>
      <c r="H120" s="15"/>
    </row>
    <row r="121" spans="1:8" ht="16.5" customHeight="1">
      <c r="A121" s="44"/>
      <c r="B121" s="44"/>
      <c r="C121" s="45"/>
      <c r="D121" s="14"/>
      <c r="E121" s="14"/>
      <c r="F121" s="14"/>
      <c r="G121" s="14"/>
      <c r="H121" s="15"/>
    </row>
    <row r="122" spans="1:8" ht="16.5" customHeight="1">
      <c r="A122" s="44"/>
      <c r="B122" s="44"/>
      <c r="C122" s="45"/>
      <c r="D122" s="14"/>
      <c r="E122" s="14"/>
      <c r="F122" s="14"/>
      <c r="G122" s="14"/>
      <c r="H122" s="15"/>
    </row>
    <row r="123" spans="1:8" ht="16.5" customHeight="1">
      <c r="A123" s="44"/>
      <c r="B123" s="44"/>
      <c r="C123" s="45"/>
      <c r="D123" s="14"/>
      <c r="E123" s="14"/>
      <c r="F123" s="14"/>
      <c r="G123" s="14"/>
      <c r="H123" s="15"/>
    </row>
    <row r="124" spans="1:8" ht="16.5" customHeight="1">
      <c r="A124" s="44"/>
      <c r="B124" s="44"/>
      <c r="C124" s="45"/>
      <c r="D124" s="14"/>
      <c r="E124" s="14"/>
      <c r="F124" s="14"/>
      <c r="G124" s="14"/>
      <c r="H124" s="15"/>
    </row>
    <row r="125" spans="1:8" ht="16.5" customHeight="1">
      <c r="A125" s="44"/>
      <c r="B125" s="44"/>
      <c r="C125" s="45"/>
      <c r="D125" s="14"/>
      <c r="E125" s="14"/>
      <c r="F125" s="14"/>
      <c r="G125" s="14"/>
      <c r="H125" s="15"/>
    </row>
    <row r="126" spans="1:8" ht="16.5" customHeight="1">
      <c r="A126" s="44"/>
      <c r="B126" s="44"/>
      <c r="C126" s="45"/>
      <c r="D126" s="14"/>
      <c r="E126" s="14"/>
      <c r="F126" s="14"/>
      <c r="G126" s="14"/>
      <c r="H126" s="15"/>
    </row>
    <row r="127" spans="1:8" ht="16.5" customHeight="1">
      <c r="A127" s="44"/>
      <c r="B127" s="44"/>
      <c r="C127" s="45"/>
      <c r="D127" s="14"/>
      <c r="E127" s="14"/>
      <c r="F127" s="14"/>
      <c r="G127" s="14"/>
      <c r="H127" s="15"/>
    </row>
    <row r="128" spans="1:8" ht="14.25" customHeight="1">
      <c r="A128" s="46"/>
      <c r="B128" s="46"/>
      <c r="C128" s="47"/>
      <c r="D128" s="16"/>
      <c r="E128" s="16"/>
      <c r="F128" s="16"/>
      <c r="G128" s="16"/>
      <c r="H128" s="17"/>
    </row>
  </sheetData>
  <mergeCells count="19">
    <mergeCell ref="C1:H1"/>
    <mergeCell ref="C2:H2"/>
    <mergeCell ref="C4:C5"/>
    <mergeCell ref="E4:E5"/>
    <mergeCell ref="F4:F5"/>
    <mergeCell ref="G4:H4"/>
    <mergeCell ref="D4:D5"/>
    <mergeCell ref="B37:C37"/>
    <mergeCell ref="B48:C48"/>
    <mergeCell ref="B50:C50"/>
    <mergeCell ref="C3:H3"/>
    <mergeCell ref="B15:C15"/>
    <mergeCell ref="B17:C17"/>
    <mergeCell ref="B33:C33"/>
    <mergeCell ref="B35:C35"/>
    <mergeCell ref="B84:C84"/>
    <mergeCell ref="B92:C92"/>
    <mergeCell ref="B105:C105"/>
    <mergeCell ref="A51:C51"/>
  </mergeCells>
  <printOptions horizontalCentered="1"/>
  <pageMargins left="0.3937007874015748" right="0.3937007874015748" top="0.5118110236220472" bottom="0.5905511811023623" header="0.5118110236220472" footer="0.7874015748031497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會計決算處基金會計科連宏櫻</cp:lastModifiedBy>
  <cp:lastPrinted>2013-04-11T12:44:20Z</cp:lastPrinted>
  <dcterms:created xsi:type="dcterms:W3CDTF">2012-04-14T08:32:28Z</dcterms:created>
  <dcterms:modified xsi:type="dcterms:W3CDTF">2013-04-11T12:44:22Z</dcterms:modified>
  <cp:category/>
  <cp:version/>
  <cp:contentType/>
  <cp:contentStatus/>
</cp:coreProperties>
</file>