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<sst xmlns="http://schemas.openxmlformats.org/spreadsheetml/2006/main" count="38" uniqueCount="38">
  <si>
    <t>單位：新臺幣元</t>
  </si>
  <si>
    <t>基金名稱</t>
  </si>
  <si>
    <t>截至上年度終
了貸出餘額</t>
  </si>
  <si>
    <t>本年度增加
金　　　額</t>
  </si>
  <si>
    <t>本年度減少
金　　　額</t>
  </si>
  <si>
    <t>本年度終了
貸出餘額</t>
  </si>
  <si>
    <t>行政院國家發展基金</t>
  </si>
  <si>
    <t>營建建設基金</t>
  </si>
  <si>
    <t>國民年金保險基金</t>
  </si>
  <si>
    <t>中央都市更新基金</t>
  </si>
  <si>
    <t>國軍老舊眷村改建基金</t>
  </si>
  <si>
    <t>地方建設基金</t>
  </si>
  <si>
    <t>國有財產開發基金</t>
  </si>
  <si>
    <t>國立大學校院校務基金（彙總）</t>
  </si>
  <si>
    <t>國立臺灣大學附設醫院作業基金</t>
  </si>
  <si>
    <t>國立成功大學附設醫院作業基金</t>
  </si>
  <si>
    <t>國立陽明大學附設醫院作業基金</t>
  </si>
  <si>
    <t>國立社教機構作業基金</t>
  </si>
  <si>
    <t>國立高級中等學校校務基金</t>
  </si>
  <si>
    <t>經濟作業基金</t>
  </si>
  <si>
    <t>水資源作業基金</t>
  </si>
  <si>
    <t>交通作業基金</t>
  </si>
  <si>
    <t>國軍退除役官兵安置基金</t>
  </si>
  <si>
    <t>榮民醫療作業基金</t>
  </si>
  <si>
    <t>科學工業園區管理局作業基金</t>
  </si>
  <si>
    <t>農業作業基金</t>
  </si>
  <si>
    <t>醫療藥品基金</t>
  </si>
  <si>
    <t>管制藥品製藥工廠作業基金</t>
  </si>
  <si>
    <t>全民健康保險基金</t>
  </si>
  <si>
    <t>故宮文物藝術發展基金</t>
  </si>
  <si>
    <t>原住民族綜合發展基金</t>
  </si>
  <si>
    <t>考選業務基金</t>
  </si>
  <si>
    <t xml:space="preserve">                  合　　　　計</t>
  </si>
  <si>
    <t>貸　出　款　目　錄</t>
  </si>
  <si>
    <t>法務部矯正機關作業基金</t>
  </si>
  <si>
    <r>
      <t>中華民國</t>
    </r>
    <r>
      <rPr>
        <b/>
        <sz val="12"/>
        <rFont val="Times New Roman"/>
        <family val="1"/>
      </rPr>
      <t>101</t>
    </r>
    <r>
      <rPr>
        <b/>
        <sz val="12"/>
        <rFont val="新細明體"/>
        <family val="1"/>
      </rPr>
      <t>年度</t>
    </r>
  </si>
  <si>
    <t>國軍生產及服務作業基金</t>
  </si>
  <si>
    <r>
      <t>註：本年度終了貸出餘額</t>
    </r>
    <r>
      <rPr>
        <sz val="9"/>
        <rFont val="Times New Roman"/>
        <family val="1"/>
      </rPr>
      <t>124,384,776,070.5</t>
    </r>
    <r>
      <rPr>
        <sz val="9"/>
        <rFont val="新細明體"/>
        <family val="1"/>
      </rPr>
      <t>元，較平衡綜計表所列長期貸款</t>
    </r>
    <r>
      <rPr>
        <sz val="9"/>
        <rFont val="Times New Roman"/>
        <family val="1"/>
      </rPr>
      <t>102,899,612,128.5</t>
    </r>
    <r>
      <rPr>
        <sz val="9"/>
        <rFont val="新細明體"/>
        <family val="1"/>
      </rPr>
      <t>元，差異</t>
    </r>
    <r>
      <rPr>
        <sz val="9"/>
        <rFont val="Times New Roman"/>
        <family val="1"/>
      </rPr>
      <t>21,485,163,942</t>
    </r>
    <r>
      <rPr>
        <sz val="9"/>
        <rFont val="新細明體"/>
        <family val="1"/>
      </rPr>
      <t>元，係前者包含經
　　濟作業基金帳列短期貸款</t>
    </r>
    <r>
      <rPr>
        <sz val="9"/>
        <rFont val="Times New Roman"/>
        <family val="1"/>
      </rPr>
      <t xml:space="preserve"> 466,995,494</t>
    </r>
    <r>
      <rPr>
        <sz val="9"/>
        <rFont val="新細明體"/>
        <family val="1"/>
      </rPr>
      <t>元；行政院國家發展基金、營建建設基金、國軍生產及服務作業基金、地方建設基金、經濟
　　作業基金及原住民族綜合發展基金，分別將預計於</t>
    </r>
    <r>
      <rPr>
        <sz val="9"/>
        <rFont val="Times New Roman"/>
        <family val="1"/>
      </rPr>
      <t>1</t>
    </r>
    <r>
      <rPr>
        <sz val="9"/>
        <rFont val="新細明體"/>
        <family val="1"/>
      </rPr>
      <t>年內收回之長期貸款</t>
    </r>
    <r>
      <rPr>
        <sz val="9"/>
        <rFont val="Times New Roman"/>
        <family val="1"/>
      </rPr>
      <t xml:space="preserve"> 192,955,506 </t>
    </r>
    <r>
      <rPr>
        <sz val="9"/>
        <rFont val="新細明體"/>
        <family val="1"/>
      </rPr>
      <t>元、</t>
    </r>
    <r>
      <rPr>
        <sz val="9"/>
        <rFont val="Times New Roman"/>
        <family val="1"/>
      </rPr>
      <t xml:space="preserve"> 70,030,256 </t>
    </r>
    <r>
      <rPr>
        <sz val="9"/>
        <rFont val="新細明體"/>
        <family val="1"/>
      </rPr>
      <t>元、</t>
    </r>
    <r>
      <rPr>
        <sz val="9"/>
        <rFont val="Times New Roman"/>
        <family val="1"/>
      </rPr>
      <t xml:space="preserve"> 13,000,000,000 </t>
    </r>
    <r>
      <rPr>
        <sz val="9"/>
        <rFont val="新細明體"/>
        <family val="1"/>
      </rPr>
      <t>元、</t>
    </r>
    <r>
      <rPr>
        <sz val="9"/>
        <rFont val="Times New Roman"/>
        <family val="1"/>
      </rPr>
      <t xml:space="preserve">
</t>
    </r>
    <r>
      <rPr>
        <sz val="9"/>
        <rFont val="新細明體"/>
        <family val="1"/>
      </rPr>
      <t>　　</t>
    </r>
    <r>
      <rPr>
        <sz val="9"/>
        <rFont val="Times New Roman"/>
        <family val="1"/>
      </rPr>
      <t>6,323,055,075</t>
    </r>
    <r>
      <rPr>
        <sz val="9"/>
        <rFont val="新細明體"/>
        <family val="1"/>
      </rPr>
      <t>元、</t>
    </r>
    <r>
      <rPr>
        <sz val="9"/>
        <rFont val="Times New Roman"/>
        <family val="1"/>
      </rPr>
      <t>40,262,510</t>
    </r>
    <r>
      <rPr>
        <sz val="9"/>
        <rFont val="新細明體"/>
        <family val="1"/>
      </rPr>
      <t>元及</t>
    </r>
    <r>
      <rPr>
        <sz val="9"/>
        <rFont val="Times New Roman"/>
        <family val="1"/>
      </rPr>
      <t>291,110,000</t>
    </r>
    <r>
      <rPr>
        <sz val="9"/>
        <rFont val="新細明體"/>
        <family val="1"/>
      </rPr>
      <t>元，轉列流動資產項下短期貸墊款；營建建設基金帳列應收分期房屋貸款之備抵呆帳
　　</t>
    </r>
    <r>
      <rPr>
        <sz val="9"/>
        <rFont val="Times New Roman"/>
        <family val="1"/>
      </rPr>
      <t>536,400,101</t>
    </r>
    <r>
      <rPr>
        <sz val="9"/>
        <rFont val="新細明體"/>
        <family val="1"/>
      </rPr>
      <t>元；行政院國家發展基金及原住民族綜合發展基金分別帳列其他長期貸款之備抵呆帳</t>
    </r>
    <r>
      <rPr>
        <sz val="9"/>
        <rFont val="Times New Roman"/>
        <family val="1"/>
      </rPr>
      <t>494,175,000</t>
    </r>
    <r>
      <rPr>
        <sz val="9"/>
        <rFont val="新細明體"/>
        <family val="1"/>
      </rPr>
      <t>元及</t>
    </r>
    <r>
      <rPr>
        <sz val="9"/>
        <rFont val="Times New Roman"/>
        <family val="1"/>
      </rPr>
      <t>70,180,000</t>
    </r>
    <r>
      <rPr>
        <sz val="9"/>
        <rFont val="新細明體"/>
        <family val="1"/>
      </rPr>
      <t xml:space="preserve">元所
</t>
    </r>
    <r>
      <rPr>
        <sz val="9"/>
        <rFont val="Times New Roman"/>
        <family val="1"/>
      </rPr>
      <t xml:space="preserve">        </t>
    </r>
    <r>
      <rPr>
        <sz val="9"/>
        <rFont val="新細明體"/>
        <family val="1"/>
      </rPr>
      <t>致。</t>
    </r>
    <r>
      <rPr>
        <sz val="9"/>
        <rFont val="Times New Roman"/>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</si>
</sst>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12">
    <font>
      <sz val="12"/>
      <name val="新細明體"/>
      <family val="1"/>
    </font>
    <font>
      <u val="single"/>
      <sz val="12"/>
      <color indexed="36"/>
      <name val="新細明體"/>
      <family val="1"/>
    </font>
    <font>
      <sz val="9"/>
      <name val="新細明體"/>
      <family val="1"/>
    </font>
    <font>
      <b/>
      <sz val="20"/>
      <name val="新細明體"/>
      <family val="1"/>
    </font>
    <font>
      <b/>
      <sz val="12"/>
      <name val="新細明體"/>
      <family val="1"/>
    </font>
    <font>
      <sz val="10"/>
      <name val="新細明體"/>
      <family val="1"/>
    </font>
    <font>
      <sz val="10"/>
      <name val="Times New Roman"/>
      <family val="1"/>
    </font>
    <font>
      <b/>
      <sz val="10"/>
      <name val="新細明體"/>
      <family val="1"/>
    </font>
    <font>
      <b/>
      <sz val="10"/>
      <name val="Times New Roman"/>
      <family val="1"/>
    </font>
    <font>
      <sz val="9"/>
      <name val="Times New Roman"/>
      <family val="1"/>
    </font>
    <font>
      <b/>
      <sz val="22"/>
      <name val="新細明體"/>
      <family val="1"/>
    </font>
    <font>
      <b/>
      <sz val="12"/>
      <name val="Times New Roman"/>
      <family val="1"/>
    </font>
  </fonts>
  <fills count="2">
    <fill>
      <patternFill/>
    </fill>
    <fill>
      <patternFill patternType="gray125"/>
    </fill>
  </fills>
  <borders count="12">
    <border>
      <left/>
      <right/>
      <top/>
      <bottom/>
      <diagonal/>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cellStyleXfs>
  <cellXfs count="2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1" xfId="0" applyAlignment="1">
      <alignment horizontal="left" vertical="center" wrapText="1"/>
    </xf>
    <xf numFmtId="43" fontId="6" fillId="0" borderId="2" xfId="0" applyAlignment="1">
      <alignment horizontal="right" vertical="center"/>
    </xf>
    <xf numFmtId="0" fontId="0" fillId="0" borderId="0" xfId="0" applyAlignment="1">
      <alignment vertical="center"/>
    </xf>
    <xf numFmtId="0" fontId="5" fillId="0" borderId="3" xfId="0" applyAlignment="1">
      <alignment horizontal="left" vertical="center" wrapText="1"/>
    </xf>
    <xf numFmtId="43" fontId="6" fillId="0" borderId="4" xfId="0" applyAlignment="1">
      <alignment horizontal="right" vertical="center"/>
    </xf>
    <xf numFmtId="43" fontId="6" fillId="0" borderId="5" xfId="0" applyAlignment="1">
      <alignment horizontal="right" vertical="center"/>
    </xf>
    <xf numFmtId="0" fontId="7" fillId="0" borderId="6" xfId="0" applyAlignment="1">
      <alignment horizontal="left" vertical="center" wrapText="1"/>
    </xf>
    <xf numFmtId="43" fontId="8" fillId="0" borderId="7" xfId="0" applyAlignment="1">
      <alignment horizontal="right" vertical="center"/>
    </xf>
    <xf numFmtId="0" fontId="5" fillId="0" borderId="3" xfId="0" applyFont="1" applyAlignment="1">
      <alignment horizontal="left" vertical="center" wrapText="1"/>
    </xf>
    <xf numFmtId="43" fontId="6" fillId="0" borderId="8" xfId="0" applyBorder="1" applyAlignment="1">
      <alignment horizontal="right" vertical="center"/>
    </xf>
    <xf numFmtId="43" fontId="6" fillId="0" borderId="5" xfId="0" applyBorder="1" applyAlignment="1">
      <alignment horizontal="right" vertical="center"/>
    </xf>
    <xf numFmtId="43" fontId="8" fillId="0" borderId="9" xfId="0" applyBorder="1" applyAlignment="1">
      <alignment horizontal="right" vertical="center"/>
    </xf>
    <xf numFmtId="0" fontId="2" fillId="0" borderId="10" xfId="0" applyFont="1" applyBorder="1" applyAlignment="1">
      <alignment vertical="center" wrapText="1"/>
    </xf>
    <xf numFmtId="0" fontId="9" fillId="0" borderId="10" xfId="0" applyFont="1" applyBorder="1" applyAlignment="1">
      <alignment vertical="center" wrapText="1"/>
    </xf>
    <xf numFmtId="0" fontId="4" fillId="0" borderId="11" xfId="15" applyFont="1" applyBorder="1" applyAlignment="1">
      <alignment horizontal="right" vertical="center"/>
      <protection/>
    </xf>
    <xf numFmtId="0" fontId="10" fillId="0" borderId="0" xfId="15" applyFont="1">
      <alignment horizontal="center"/>
      <protection/>
    </xf>
    <xf numFmtId="0" fontId="10" fillId="0" borderId="0" xfId="15" applyFont="1" applyAlignment="1">
      <alignment horizontal="center"/>
      <protection/>
    </xf>
    <xf numFmtId="0" fontId="4" fillId="0" borderId="0" xfId="15" applyFont="1">
      <alignment horizontal="center" vertical="center"/>
      <protection/>
    </xf>
    <xf numFmtId="0" fontId="11" fillId="0" borderId="0" xfId="15" applyFont="1" applyAlignment="1">
      <alignment horizontal="center" vertical="center"/>
      <protection/>
    </xf>
    <xf numFmtId="0" fontId="4" fillId="0" borderId="1" xfId="15" applyFont="1" applyBorder="1" applyAlignment="1">
      <alignment horizontal="distributed" vertical="center" indent="1"/>
      <protection/>
    </xf>
    <xf numFmtId="0" fontId="4" fillId="0" borderId="6" xfId="15" applyFont="1" applyBorder="1" applyAlignment="1">
      <alignment horizontal="distributed" vertical="center" indent="1"/>
      <protection/>
    </xf>
    <xf numFmtId="0" fontId="4" fillId="0" borderId="2" xfId="15" applyFont="1" applyBorder="1" applyAlignment="1">
      <alignment horizontal="distributed" vertical="center" wrapText="1" indent="1"/>
      <protection/>
    </xf>
    <xf numFmtId="0" fontId="4" fillId="0" borderId="7" xfId="15" applyFont="1" applyBorder="1" applyAlignment="1">
      <alignment horizontal="distributed" vertical="center" indent="1"/>
      <protection/>
    </xf>
    <xf numFmtId="0" fontId="4" fillId="0" borderId="8" xfId="15" applyFont="1" applyBorder="1" applyAlignment="1">
      <alignment horizontal="distributed" vertical="center" wrapText="1" indent="1"/>
      <protection/>
    </xf>
    <xf numFmtId="0" fontId="4" fillId="0" borderId="9" xfId="15" applyFont="1" applyBorder="1" applyAlignment="1">
      <alignment horizontal="distributed" vertical="center" inden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view="pageBreakPreview" zoomScale="135" zoomScaleSheetLayoutView="135" workbookViewId="0" topLeftCell="A28">
      <selection activeCell="B31" sqref="B31"/>
    </sheetView>
  </sheetViews>
  <sheetFormatPr defaultColWidth="9.00390625" defaultRowHeight="16.5" customHeight="1"/>
  <cols>
    <col min="1" max="1" width="24.75390625" style="0" customWidth="1"/>
    <col min="2" max="5" width="17.50390625" style="0" customWidth="1"/>
  </cols>
  <sheetData>
    <row r="1" spans="1:5" s="1" customFormat="1" ht="30">
      <c r="A1" s="18" t="s">
        <v>33</v>
      </c>
      <c r="B1" s="19"/>
      <c r="C1" s="19"/>
      <c r="D1" s="19"/>
      <c r="E1" s="19"/>
    </row>
    <row r="2" spans="1:5" s="2" customFormat="1" ht="16.5">
      <c r="A2" s="20" t="s">
        <v>35</v>
      </c>
      <c r="B2" s="21"/>
      <c r="C2" s="21"/>
      <c r="D2" s="21"/>
      <c r="E2" s="21"/>
    </row>
    <row r="3" spans="1:5" s="2" customFormat="1" ht="16.5">
      <c r="A3" s="17" t="s">
        <v>0</v>
      </c>
      <c r="B3" s="17"/>
      <c r="C3" s="17"/>
      <c r="D3" s="17"/>
      <c r="E3" s="17"/>
    </row>
    <row r="4" spans="1:5" s="2" customFormat="1" ht="21" customHeight="1">
      <c r="A4" s="22" t="s">
        <v>1</v>
      </c>
      <c r="B4" s="24" t="s">
        <v>2</v>
      </c>
      <c r="C4" s="24" t="s">
        <v>3</v>
      </c>
      <c r="D4" s="24" t="s">
        <v>4</v>
      </c>
      <c r="E4" s="26" t="s">
        <v>5</v>
      </c>
    </row>
    <row r="5" spans="1:5" s="2" customFormat="1" ht="21" customHeight="1">
      <c r="A5" s="23"/>
      <c r="B5" s="25"/>
      <c r="C5" s="25"/>
      <c r="D5" s="25"/>
      <c r="E5" s="27"/>
    </row>
    <row r="6" spans="1:5" s="5" customFormat="1" ht="19.5" customHeight="1">
      <c r="A6" s="3" t="s">
        <v>6</v>
      </c>
      <c r="B6" s="4">
        <v>28535921943.5</v>
      </c>
      <c r="C6" s="4">
        <v>4837336878</v>
      </c>
      <c r="D6" s="4">
        <v>8723272242</v>
      </c>
      <c r="E6" s="12">
        <f>B6+C6-D6</f>
        <v>24649986579.5</v>
      </c>
    </row>
    <row r="7" spans="1:5" s="5" customFormat="1" ht="19.5" customHeight="1">
      <c r="A7" s="6" t="s">
        <v>7</v>
      </c>
      <c r="B7" s="7">
        <v>62782321901</v>
      </c>
      <c r="C7" s="7">
        <v>183669677</v>
      </c>
      <c r="D7" s="7">
        <v>9646867002</v>
      </c>
      <c r="E7" s="13">
        <f>B7+C7-D7</f>
        <v>53319124576</v>
      </c>
    </row>
    <row r="8" spans="1:5" s="5" customFormat="1" ht="19.5" customHeight="1">
      <c r="A8" s="6" t="s">
        <v>8</v>
      </c>
      <c r="B8" s="7"/>
      <c r="C8" s="7"/>
      <c r="D8" s="7"/>
      <c r="E8" s="13"/>
    </row>
    <row r="9" spans="1:5" s="5" customFormat="1" ht="19.5" customHeight="1">
      <c r="A9" s="6" t="s">
        <v>9</v>
      </c>
      <c r="B9" s="7"/>
      <c r="C9" s="7"/>
      <c r="D9" s="7"/>
      <c r="E9" s="13"/>
    </row>
    <row r="10" spans="1:5" s="5" customFormat="1" ht="19.5" customHeight="1">
      <c r="A10" s="11" t="s">
        <v>36</v>
      </c>
      <c r="B10" s="7">
        <v>13000000000</v>
      </c>
      <c r="C10" s="7">
        <v>13000000000</v>
      </c>
      <c r="D10" s="7">
        <v>13000000000</v>
      </c>
      <c r="E10" s="13">
        <f>B10+C10-D10</f>
        <v>13000000000</v>
      </c>
    </row>
    <row r="11" spans="1:5" s="5" customFormat="1" ht="19.5" customHeight="1">
      <c r="A11" s="6" t="s">
        <v>10</v>
      </c>
      <c r="B11" s="7">
        <v>5205296862</v>
      </c>
      <c r="C11" s="7">
        <v>649595626</v>
      </c>
      <c r="D11" s="7">
        <v>602415217</v>
      </c>
      <c r="E11" s="13">
        <f>B11+C11-D11</f>
        <v>5252477271</v>
      </c>
    </row>
    <row r="12" spans="1:5" s="5" customFormat="1" ht="19.5" customHeight="1">
      <c r="A12" s="6" t="s">
        <v>11</v>
      </c>
      <c r="B12" s="7">
        <v>25986602975</v>
      </c>
      <c r="C12" s="7">
        <v>15183496603</v>
      </c>
      <c r="D12" s="7">
        <v>14655656738</v>
      </c>
      <c r="E12" s="13">
        <f>B12+C12-D12</f>
        <v>26514442840</v>
      </c>
    </row>
    <row r="13" spans="1:5" s="5" customFormat="1" ht="19.5" customHeight="1">
      <c r="A13" s="6" t="s">
        <v>12</v>
      </c>
      <c r="B13" s="7"/>
      <c r="C13" s="7"/>
      <c r="D13" s="7"/>
      <c r="E13" s="8"/>
    </row>
    <row r="14" spans="1:5" s="5" customFormat="1" ht="32.25" customHeight="1">
      <c r="A14" s="6" t="s">
        <v>13</v>
      </c>
      <c r="B14" s="7"/>
      <c r="C14" s="7"/>
      <c r="D14" s="7"/>
      <c r="E14" s="8"/>
    </row>
    <row r="15" spans="1:5" s="5" customFormat="1" ht="32.25" customHeight="1">
      <c r="A15" s="6" t="s">
        <v>14</v>
      </c>
      <c r="B15" s="7"/>
      <c r="C15" s="7"/>
      <c r="D15" s="7"/>
      <c r="E15" s="8"/>
    </row>
    <row r="16" spans="1:5" s="5" customFormat="1" ht="32.25" customHeight="1">
      <c r="A16" s="6" t="s">
        <v>15</v>
      </c>
      <c r="B16" s="7"/>
      <c r="C16" s="7"/>
      <c r="D16" s="7"/>
      <c r="E16" s="8"/>
    </row>
    <row r="17" spans="1:5" s="5" customFormat="1" ht="32.25" customHeight="1">
      <c r="A17" s="6" t="s">
        <v>16</v>
      </c>
      <c r="B17" s="7"/>
      <c r="C17" s="7"/>
      <c r="D17" s="7"/>
      <c r="E17" s="8"/>
    </row>
    <row r="18" spans="1:5" s="5" customFormat="1" ht="19.5" customHeight="1">
      <c r="A18" s="6" t="s">
        <v>17</v>
      </c>
      <c r="B18" s="7"/>
      <c r="C18" s="7"/>
      <c r="D18" s="7"/>
      <c r="E18" s="8"/>
    </row>
    <row r="19" spans="1:5" s="5" customFormat="1" ht="19.5" customHeight="1">
      <c r="A19" s="6" t="s">
        <v>18</v>
      </c>
      <c r="B19" s="7"/>
      <c r="C19" s="7"/>
      <c r="D19" s="7"/>
      <c r="E19" s="8"/>
    </row>
    <row r="20" spans="1:5" s="5" customFormat="1" ht="32.25" customHeight="1">
      <c r="A20" s="11" t="s">
        <v>34</v>
      </c>
      <c r="B20" s="7"/>
      <c r="C20" s="7"/>
      <c r="D20" s="7"/>
      <c r="E20" s="8"/>
    </row>
    <row r="21" spans="1:5" s="5" customFormat="1" ht="19.5" customHeight="1">
      <c r="A21" s="6" t="s">
        <v>19</v>
      </c>
      <c r="B21" s="7">
        <v>595871399</v>
      </c>
      <c r="C21" s="7">
        <v>544960841</v>
      </c>
      <c r="D21" s="7">
        <v>564954397</v>
      </c>
      <c r="E21" s="13">
        <f>B21+C21-D21</f>
        <v>575877843</v>
      </c>
    </row>
    <row r="22" spans="1:5" s="5" customFormat="1" ht="19.5" customHeight="1">
      <c r="A22" s="6" t="s">
        <v>20</v>
      </c>
      <c r="B22" s="7"/>
      <c r="C22" s="7"/>
      <c r="D22" s="7"/>
      <c r="E22" s="8"/>
    </row>
    <row r="23" spans="1:5" s="5" customFormat="1" ht="19.5" customHeight="1">
      <c r="A23" s="6" t="s">
        <v>21</v>
      </c>
      <c r="B23" s="7"/>
      <c r="C23" s="7"/>
      <c r="D23" s="7"/>
      <c r="E23" s="8"/>
    </row>
    <row r="24" spans="1:5" s="5" customFormat="1" ht="19.5" customHeight="1">
      <c r="A24" s="6" t="s">
        <v>22</v>
      </c>
      <c r="B24" s="7"/>
      <c r="C24" s="7"/>
      <c r="D24" s="7"/>
      <c r="E24" s="8"/>
    </row>
    <row r="25" spans="1:5" s="5" customFormat="1" ht="19.5" customHeight="1">
      <c r="A25" s="6" t="s">
        <v>23</v>
      </c>
      <c r="B25" s="7"/>
      <c r="C25" s="7"/>
      <c r="D25" s="7"/>
      <c r="E25" s="8"/>
    </row>
    <row r="26" spans="1:5" s="5" customFormat="1" ht="19.5" customHeight="1">
      <c r="A26" s="6" t="s">
        <v>24</v>
      </c>
      <c r="B26" s="7"/>
      <c r="C26" s="7"/>
      <c r="D26" s="7"/>
      <c r="E26" s="8"/>
    </row>
    <row r="27" spans="1:5" s="5" customFormat="1" ht="19.5" customHeight="1">
      <c r="A27" s="6" t="s">
        <v>25</v>
      </c>
      <c r="B27" s="7"/>
      <c r="C27" s="7"/>
      <c r="D27" s="7"/>
      <c r="E27" s="8"/>
    </row>
    <row r="28" spans="1:5" s="5" customFormat="1" ht="19.5" customHeight="1">
      <c r="A28" s="6" t="s">
        <v>26</v>
      </c>
      <c r="B28" s="7"/>
      <c r="C28" s="7"/>
      <c r="D28" s="7"/>
      <c r="E28" s="8"/>
    </row>
    <row r="29" spans="1:5" s="5" customFormat="1" ht="19.5" customHeight="1">
      <c r="A29" s="6" t="s">
        <v>27</v>
      </c>
      <c r="B29" s="7"/>
      <c r="C29" s="7"/>
      <c r="D29" s="7"/>
      <c r="E29" s="8"/>
    </row>
    <row r="30" spans="1:5" s="5" customFormat="1" ht="19.5" customHeight="1">
      <c r="A30" s="6" t="s">
        <v>28</v>
      </c>
      <c r="B30" s="7"/>
      <c r="C30" s="7"/>
      <c r="D30" s="7"/>
      <c r="E30" s="8"/>
    </row>
    <row r="31" spans="1:5" s="5" customFormat="1" ht="19.5" customHeight="1">
      <c r="A31" s="6" t="s">
        <v>29</v>
      </c>
      <c r="B31" s="7"/>
      <c r="C31" s="7"/>
      <c r="D31" s="7"/>
      <c r="E31" s="8"/>
    </row>
    <row r="32" spans="1:5" s="5" customFormat="1" ht="19.5" customHeight="1">
      <c r="A32" s="6" t="s">
        <v>30</v>
      </c>
      <c r="B32" s="7">
        <v>954411278</v>
      </c>
      <c r="C32" s="7">
        <v>726385775</v>
      </c>
      <c r="D32" s="7">
        <v>607930092</v>
      </c>
      <c r="E32" s="13">
        <f>B32+C32-D32</f>
        <v>1072866961</v>
      </c>
    </row>
    <row r="33" spans="1:5" s="5" customFormat="1" ht="19.5" customHeight="1">
      <c r="A33" s="6" t="s">
        <v>31</v>
      </c>
      <c r="B33" s="7"/>
      <c r="C33" s="7"/>
      <c r="D33" s="7"/>
      <c r="E33" s="8"/>
    </row>
    <row r="34" spans="1:5" s="5" customFormat="1" ht="19.5" customHeight="1">
      <c r="A34" s="9" t="s">
        <v>32</v>
      </c>
      <c r="B34" s="10">
        <f>SUM(B6:B33)</f>
        <v>137060426358.5</v>
      </c>
      <c r="C34" s="10">
        <f>SUM(C6:C33)</f>
        <v>35125445400</v>
      </c>
      <c r="D34" s="10">
        <f>SUM(D6:D33)</f>
        <v>47801095688</v>
      </c>
      <c r="E34" s="14">
        <f>SUM(E6:E33)</f>
        <v>124384776070.5</v>
      </c>
    </row>
    <row r="35" spans="1:5" ht="77.25" customHeight="1">
      <c r="A35" s="15" t="s">
        <v>37</v>
      </c>
      <c r="B35" s="16"/>
      <c r="C35" s="16"/>
      <c r="D35" s="16"/>
      <c r="E35" s="16"/>
    </row>
  </sheetData>
  <mergeCells count="9">
    <mergeCell ref="A35:E35"/>
    <mergeCell ref="A3:E3"/>
    <mergeCell ref="A1:E1"/>
    <mergeCell ref="A2:E2"/>
    <mergeCell ref="A4:A5"/>
    <mergeCell ref="B4:B5"/>
    <mergeCell ref="C4:C5"/>
    <mergeCell ref="D4:D5"/>
    <mergeCell ref="E4:E5"/>
  </mergeCells>
  <printOptions horizontalCentered="1"/>
  <pageMargins left="0.3937007874015748" right="0.3937007874015748" top="0.5118110236220472" bottom="0.3937007874015748" header="0.5118110236220472" footer="0.5118110236220472"/>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會計決算處基金會計科連宏櫻</cp:lastModifiedBy>
  <cp:lastPrinted>2013-04-09T07:27:05Z</cp:lastPrinted>
  <dcterms:created xsi:type="dcterms:W3CDTF">2012-04-09T09:12:41Z</dcterms:created>
  <dcterms:modified xsi:type="dcterms:W3CDTF">2013-04-09T07:32:37Z</dcterms:modified>
  <cp:category/>
  <cp:version/>
  <cp:contentType/>
  <cp:contentStatus/>
</cp:coreProperties>
</file>