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40" windowHeight="8220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'現流表及平衡表'!$A$1:$K$47</definedName>
  </definedNames>
  <calcPr fullCalcOnLoad="1"/>
</workbook>
</file>

<file path=xl/sharedStrings.xml><?xml version="1.0" encoding="utf-8"?>
<sst xmlns="http://schemas.openxmlformats.org/spreadsheetml/2006/main" count="74" uniqueCount="56">
  <si>
    <t>單位：新臺幣元</t>
  </si>
  <si>
    <t>％</t>
  </si>
  <si>
    <t>金　　　　額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</si>
  <si>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</si>
  <si>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新細明體"/>
        <family val="1"/>
      </rPr>
      <t>額</t>
    </r>
  </si>
  <si>
    <t>科　　　　目</t>
  </si>
  <si>
    <t>金　　　　額</t>
  </si>
  <si>
    <t>％</t>
  </si>
  <si>
    <t>科     　　目</t>
  </si>
  <si>
    <r>
      <t>比較增減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新細明體"/>
        <family val="1"/>
      </rPr>
      <t>－</t>
    </r>
    <r>
      <rPr>
        <b/>
        <sz val="12"/>
        <color indexed="8"/>
        <rFont val="Times New Roman"/>
        <family val="1"/>
      </rPr>
      <t>)</t>
    </r>
  </si>
  <si>
    <r>
      <t>金</t>
    </r>
    <r>
      <rPr>
        <b/>
        <sz val="12"/>
        <color indexed="8"/>
        <rFont val="新細明體"/>
        <family val="1"/>
      </rPr>
      <t>額</t>
    </r>
  </si>
  <si>
    <t>科目</t>
  </si>
  <si>
    <t>項目</t>
  </si>
  <si>
    <t>本年度預算數</t>
  </si>
  <si>
    <t>本年度決算數</t>
  </si>
  <si>
    <t>賸餘之部</t>
  </si>
  <si>
    <t>短絀之部</t>
  </si>
  <si>
    <t>未分配賸餘</t>
  </si>
  <si>
    <t>填補之部</t>
  </si>
  <si>
    <t>待填補之短絀</t>
  </si>
  <si>
    <t>本年度
預算數</t>
  </si>
  <si>
    <t>本年度
決算數</t>
  </si>
  <si>
    <t>總收入</t>
  </si>
  <si>
    <t>總支出</t>
  </si>
  <si>
    <t>本期賸餘（短絀－）</t>
  </si>
  <si>
    <t>前期未分配賸餘</t>
  </si>
  <si>
    <t>本期短絀</t>
  </si>
  <si>
    <t>現金及約當現金之淨增（淨減－）</t>
  </si>
  <si>
    <t>期初現金及約當現金</t>
  </si>
  <si>
    <t>期末現金及約當現金</t>
  </si>
  <si>
    <t>業務活動之現金流量</t>
  </si>
  <si>
    <t>本期賸餘（短絀－）</t>
  </si>
  <si>
    <t>調整非現金項目</t>
  </si>
  <si>
    <t xml:space="preserve">  業務活動之淨現金流入（流出－）</t>
  </si>
  <si>
    <t>資　產</t>
  </si>
  <si>
    <t>合                 計</t>
  </si>
  <si>
    <t>負　債</t>
  </si>
  <si>
    <t>合 　　計</t>
  </si>
  <si>
    <t>利息收入</t>
  </si>
  <si>
    <t>獎學金支出</t>
  </si>
  <si>
    <t>莊守耕公益基金餘絀撥補決算表</t>
  </si>
  <si>
    <t>莊守耕公益基金收支餘絀決算表</t>
  </si>
  <si>
    <t>填補累積短絀</t>
  </si>
  <si>
    <t>撥用賸餘</t>
  </si>
  <si>
    <t>莊守耕公益基金現金流量決算表</t>
  </si>
  <si>
    <t>莊守耕公益基金平衡表</t>
  </si>
  <si>
    <t>淨值</t>
  </si>
  <si>
    <t>基金</t>
  </si>
  <si>
    <t>累積餘絀</t>
  </si>
  <si>
    <t>流動資產</t>
  </si>
  <si>
    <t>準備金</t>
  </si>
  <si>
    <t>分配之部</t>
  </si>
  <si>
    <r>
      <t xml:space="preserve">      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  <r>
      <rPr>
        <b/>
        <sz val="12"/>
        <color indexed="8"/>
        <rFont val="Times New Roman"/>
        <family val="1"/>
      </rPr>
      <t xml:space="preserve">                   </t>
    </r>
    <r>
      <rPr>
        <b/>
        <sz val="12"/>
        <color indexed="8"/>
        <rFont val="新細明體"/>
        <family val="1"/>
      </rPr>
      <t>　</t>
    </r>
    <r>
      <rPr>
        <b/>
        <sz val="10"/>
        <color indexed="8"/>
        <rFont val="新細明體"/>
        <family val="1"/>
      </rPr>
      <t>　　　　　　</t>
    </r>
    <r>
      <rPr>
        <b/>
        <sz val="10"/>
        <color indexed="8"/>
        <rFont val="Times New Roman"/>
        <family val="1"/>
      </rPr>
      <t xml:space="preserve">    </t>
    </r>
    <r>
      <rPr>
        <b/>
        <sz val="12"/>
        <color indexed="8"/>
        <rFont val="新細明體"/>
        <family val="1"/>
      </rPr>
      <t>單位：新臺幣元</t>
    </r>
  </si>
  <si>
    <r>
      <t xml:space="preserve">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年度</t>
    </r>
  </si>
  <si>
    <r>
      <t xml:space="preserve">                 </t>
    </r>
    <r>
      <rPr>
        <b/>
        <sz val="12"/>
        <color indexed="8"/>
        <rFont val="新細明體"/>
        <family val="1"/>
      </rPr>
      <t>中華民國</t>
    </r>
    <r>
      <rPr>
        <b/>
        <sz val="12"/>
        <color indexed="8"/>
        <rFont val="Times New Roman"/>
        <family val="1"/>
      </rPr>
      <t>101</t>
    </r>
    <r>
      <rPr>
        <b/>
        <sz val="12"/>
        <color indexed="8"/>
        <rFont val="新細明體"/>
        <family val="1"/>
      </rPr>
      <t>年</t>
    </r>
    <r>
      <rPr>
        <b/>
        <sz val="12"/>
        <color indexed="8"/>
        <rFont val="Times New Roman"/>
        <family val="1"/>
      </rPr>
      <t>12</t>
    </r>
    <r>
      <rPr>
        <b/>
        <sz val="12"/>
        <color indexed="8"/>
        <rFont val="新細明體"/>
        <family val="1"/>
      </rPr>
      <t>月</t>
    </r>
    <r>
      <rPr>
        <b/>
        <sz val="12"/>
        <color indexed="8"/>
        <rFont val="Times New Roman"/>
        <family val="1"/>
      </rPr>
      <t>31</t>
    </r>
    <r>
      <rPr>
        <b/>
        <sz val="12"/>
        <color indexed="8"/>
        <rFont val="新細明體"/>
        <family val="1"/>
      </rPr>
      <t>日</t>
    </r>
  </si>
  <si>
    <t>本期賸餘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</si>
</sst>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</numFmts>
  <fonts count="18">
    <font>
      <sz val="12"/>
      <name val="標楷體"/>
      <family val="4"/>
    </font>
    <font>
      <sz val="9"/>
      <name val="標楷體"/>
      <family val="4"/>
    </font>
    <font>
      <b/>
      <sz val="20"/>
      <color indexed="8"/>
      <name val="新細明體"/>
      <family val="1"/>
    </font>
    <font>
      <b/>
      <sz val="20"/>
      <name val="新細明體"/>
      <family val="1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b/>
      <sz val="12"/>
      <color indexed="8"/>
      <name val="新細明體"/>
      <family val="1"/>
    </font>
    <font>
      <sz val="9"/>
      <name val="細明體"/>
      <family val="3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細明體"/>
      <family val="3"/>
    </font>
    <font>
      <sz val="10"/>
      <color indexed="8"/>
      <name val="新細明體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10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2" fillId="0" borderId="0" xfId="0" applyFont="1" applyAlignment="1">
      <alignment vertical="center"/>
    </xf>
    <xf numFmtId="178" fontId="9" fillId="0" borderId="3" xfId="0" applyNumberFormat="1" applyFont="1" applyBorder="1" applyAlignment="1" applyProtection="1">
      <alignment vertical="center" readingOrder="2"/>
      <protection/>
    </xf>
    <xf numFmtId="178" fontId="9" fillId="0" borderId="4" xfId="0" applyNumberFormat="1" applyFont="1" applyBorder="1" applyAlignment="1" applyProtection="1">
      <alignment vertical="center" readingOrder="2"/>
      <protection/>
    </xf>
    <xf numFmtId="178" fontId="9" fillId="0" borderId="5" xfId="0" applyNumberFormat="1" applyFont="1" applyBorder="1" applyAlignment="1" applyProtection="1">
      <alignment vertical="center" readingOrder="2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horizontal="left" vertical="center" indent="1"/>
    </xf>
    <xf numFmtId="0" fontId="13" fillId="0" borderId="0" xfId="0" applyFont="1" applyBorder="1" applyAlignment="1" applyProtection="1">
      <alignment horizontal="left" vertical="center"/>
      <protection/>
    </xf>
    <xf numFmtId="178" fontId="12" fillId="0" borderId="4" xfId="0" applyNumberFormat="1" applyFont="1" applyBorder="1" applyAlignment="1" applyProtection="1">
      <alignment vertical="center" readingOrder="2"/>
      <protection/>
    </xf>
    <xf numFmtId="0" fontId="11" fillId="0" borderId="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181" fontId="9" fillId="0" borderId="8" xfId="0" applyNumberFormat="1" applyFont="1" applyBorder="1" applyAlignment="1" applyProtection="1">
      <alignment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9" fillId="0" borderId="3" xfId="0" applyNumberFormat="1" applyFont="1" applyBorder="1" applyAlignment="1" applyProtection="1">
      <alignment vertical="center" readingOrder="2"/>
      <protection/>
    </xf>
    <xf numFmtId="181" fontId="12" fillId="0" borderId="10" xfId="0" applyNumberFormat="1" applyFont="1" applyBorder="1" applyAlignment="1" applyProtection="1">
      <alignment horizontal="center" vertical="center"/>
      <protection locked="0"/>
    </xf>
    <xf numFmtId="181" fontId="9" fillId="0" borderId="10" xfId="0" applyNumberFormat="1" applyFont="1" applyBorder="1" applyAlignment="1" applyProtection="1">
      <alignment vertical="center"/>
      <protection/>
    </xf>
    <xf numFmtId="181" fontId="12" fillId="0" borderId="10" xfId="0" applyNumberFormat="1" applyFont="1" applyBorder="1" applyAlignment="1" applyProtection="1">
      <alignment horizontal="center" vertical="center"/>
      <protection/>
    </xf>
    <xf numFmtId="181" fontId="12" fillId="0" borderId="10" xfId="0" applyNumberFormat="1" applyFont="1" applyBorder="1" applyAlignment="1" applyProtection="1">
      <alignment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5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178" fontId="12" fillId="0" borderId="4" xfId="0" applyNumberFormat="1" applyFont="1" applyBorder="1" applyAlignment="1" applyProtection="1">
      <alignment horizontal="right" vertical="center" readingOrder="2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12" fillId="0" borderId="0" xfId="0" applyFont="1" applyAlignment="1">
      <alignment vertical="center"/>
    </xf>
    <xf numFmtId="181" fontId="12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>
      <alignment horizontal="right" vertical="center"/>
    </xf>
    <xf numFmtId="181" fontId="9" fillId="0" borderId="9" xfId="0" applyNumberFormat="1" applyFont="1" applyBorder="1" applyAlignment="1" applyProtection="1">
      <alignment horizontal="right" vertical="center"/>
      <protection/>
    </xf>
    <xf numFmtId="181" fontId="9" fillId="0" borderId="10" xfId="0" applyNumberFormat="1" applyFont="1" applyBorder="1" applyAlignment="1" applyProtection="1">
      <alignment horizontal="right" vertical="center"/>
      <protection/>
    </xf>
    <xf numFmtId="181" fontId="9" fillId="0" borderId="8" xfId="0" applyNumberFormat="1" applyFont="1" applyBorder="1" applyAlignment="1" applyProtection="1">
      <alignment horizontal="right" vertical="center"/>
      <protection/>
    </xf>
    <xf numFmtId="181" fontId="12" fillId="0" borderId="10" xfId="0" applyNumberFormat="1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left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4" fillId="0" borderId="14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distributed" vertical="center" indent="1"/>
      <protection/>
    </xf>
    <xf numFmtId="181" fontId="12" fillId="0" borderId="4" xfId="0" applyNumberFormat="1" applyFont="1" applyBorder="1" applyAlignment="1" applyProtection="1">
      <alignment vertical="center" readingOrder="2"/>
      <protection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2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top"/>
      <protection locked="0"/>
    </xf>
    <xf numFmtId="0" fontId="6" fillId="0" borderId="15" xfId="0" applyFont="1" applyBorder="1" applyAlignment="1" applyProtection="1">
      <alignment horizontal="distributed" vertical="center" indent="1"/>
      <protection/>
    </xf>
    <xf numFmtId="0" fontId="6" fillId="0" borderId="16" xfId="0" applyFont="1" applyBorder="1" applyAlignment="1" applyProtection="1">
      <alignment horizontal="distributed" vertical="center" indent="1"/>
      <protection/>
    </xf>
    <xf numFmtId="0" fontId="6" fillId="0" borderId="17" xfId="0" applyFont="1" applyBorder="1" applyAlignment="1" applyProtection="1">
      <alignment horizontal="distributed" vertical="center" indent="1"/>
      <protection/>
    </xf>
    <xf numFmtId="0" fontId="6" fillId="0" borderId="18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distributed" vertical="center" indent="1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7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distributed" vertical="center" wrapText="1" indent="1"/>
      <protection/>
    </xf>
    <xf numFmtId="0" fontId="6" fillId="0" borderId="21" xfId="0" applyFont="1" applyBorder="1" applyAlignment="1" applyProtection="1">
      <alignment horizontal="distributed" vertical="center" indent="1"/>
      <protection/>
    </xf>
    <xf numFmtId="181" fontId="9" fillId="0" borderId="5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3" xfId="0" applyNumberFormat="1" applyFont="1" applyBorder="1" applyAlignment="1" applyProtection="1">
      <alignment horizontal="right" vertical="center"/>
      <protection/>
    </xf>
    <xf numFmtId="181" fontId="9" fillId="0" borderId="12" xfId="0" applyNumberFormat="1" applyFont="1" applyBorder="1" applyAlignment="1" applyProtection="1">
      <alignment horizontal="right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 locked="0"/>
    </xf>
    <xf numFmtId="181" fontId="9" fillId="0" borderId="7" xfId="0" applyNumberFormat="1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181" fontId="9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 locked="0"/>
    </xf>
    <xf numFmtId="181" fontId="12" fillId="0" borderId="0" xfId="0" applyNumberFormat="1" applyFont="1" applyBorder="1" applyAlignment="1" applyProtection="1">
      <alignment horizontal="right" vertical="center"/>
      <protection locked="0"/>
    </xf>
    <xf numFmtId="181" fontId="12" fillId="0" borderId="4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/>
    </xf>
    <xf numFmtId="181" fontId="12" fillId="0" borderId="7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3" fillId="0" borderId="4" xfId="0" applyFont="1" applyBorder="1" applyAlignment="1" applyProtection="1">
      <alignment horizontal="distributed" vertical="center" indent="1"/>
      <protection locked="0"/>
    </xf>
    <xf numFmtId="0" fontId="13" fillId="0" borderId="7" xfId="0" applyFont="1" applyBorder="1" applyAlignment="1" applyProtection="1">
      <alignment horizontal="distributed" vertical="center" indent="1"/>
      <protection locked="0"/>
    </xf>
    <xf numFmtId="0" fontId="6" fillId="0" borderId="2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right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181" fontId="9" fillId="0" borderId="4" xfId="0" applyNumberFormat="1" applyFont="1" applyBorder="1" applyAlignment="1" applyProtection="1">
      <alignment horizontal="right" vertical="center"/>
      <protection/>
    </xf>
    <xf numFmtId="181" fontId="9" fillId="0" borderId="7" xfId="0" applyNumberFormat="1" applyFont="1" applyBorder="1" applyAlignment="1" applyProtection="1">
      <alignment horizontal="right" vertical="center"/>
      <protection/>
    </xf>
    <xf numFmtId="178" fontId="9" fillId="0" borderId="3" xfId="0" applyNumberFormat="1" applyFont="1" applyBorder="1" applyAlignment="1" applyProtection="1">
      <alignment horizontal="right" vertical="center"/>
      <protection/>
    </xf>
    <xf numFmtId="178" fontId="9" fillId="0" borderId="11" xfId="0" applyNumberFormat="1" applyFont="1" applyBorder="1" applyAlignment="1" applyProtection="1">
      <alignment horizontal="right" vertical="center"/>
      <protection/>
    </xf>
    <xf numFmtId="0" fontId="13" fillId="0" borderId="3" xfId="0" applyFont="1" applyBorder="1" applyAlignment="1" applyProtection="1">
      <alignment horizontal="distributed" vertical="center" indent="1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178" fontId="9" fillId="0" borderId="4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distributed" vertical="center" indent="1"/>
      <protection/>
    </xf>
    <xf numFmtId="0" fontId="6" fillId="0" borderId="24" xfId="0" applyFont="1" applyBorder="1" applyAlignment="1" applyProtection="1">
      <alignment horizontal="distributed" vertical="center" indent="1"/>
      <protection/>
    </xf>
    <xf numFmtId="0" fontId="8" fillId="0" borderId="13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/>
    </xf>
    <xf numFmtId="181" fontId="9" fillId="0" borderId="11" xfId="0" applyNumberFormat="1" applyFont="1" applyBorder="1" applyAlignment="1" applyProtection="1">
      <alignment horizontal="right" vertical="center"/>
      <protection/>
    </xf>
    <xf numFmtId="178" fontId="9" fillId="0" borderId="5" xfId="0" applyNumberFormat="1" applyFont="1" applyBorder="1" applyAlignment="1" applyProtection="1">
      <alignment horizontal="right" vertical="center"/>
      <protection/>
    </xf>
    <xf numFmtId="178" fontId="9" fillId="0" borderId="13" xfId="0" applyNumberFormat="1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13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 applyProtection="1">
      <alignment horizontal="left" vertical="center"/>
      <protection locked="0"/>
    </xf>
    <xf numFmtId="178" fontId="12" fillId="0" borderId="4" xfId="0" applyNumberFormat="1" applyFont="1" applyBorder="1" applyAlignment="1" applyProtection="1">
      <alignment horizontal="right" vertical="center"/>
      <protection/>
    </xf>
    <xf numFmtId="178" fontId="12" fillId="0" borderId="0" xfId="0" applyNumberFormat="1" applyFont="1" applyBorder="1" applyAlignment="1" applyProtection="1">
      <alignment horizontal="right" vertical="center"/>
      <protection/>
    </xf>
    <xf numFmtId="178" fontId="9" fillId="0" borderId="4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0" fontId="13" fillId="0" borderId="11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181" fontId="9" fillId="0" borderId="13" xfId="0" applyNumberFormat="1" applyFont="1" applyBorder="1" applyAlignment="1" applyProtection="1">
      <alignment horizontal="right" vertical="center"/>
      <protection/>
    </xf>
    <xf numFmtId="0" fontId="13" fillId="0" borderId="5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view="pageBreakPreview" zoomScaleSheetLayoutView="100" workbookViewId="0" topLeftCell="A25">
      <selection activeCell="A1" sqref="A1"/>
    </sheetView>
  </sheetViews>
  <sheetFormatPr defaultColWidth="9.00390625" defaultRowHeight="16.5"/>
  <cols>
    <col min="1" max="1" width="1.4921875" style="1" customWidth="1"/>
    <col min="2" max="2" width="20.875" style="1" customWidth="1"/>
    <col min="3" max="3" width="14.625" style="1" customWidth="1"/>
    <col min="4" max="4" width="7.375" style="1" customWidth="1"/>
    <col min="5" max="5" width="14.625" style="1" customWidth="1"/>
    <col min="6" max="6" width="7.375" style="1" customWidth="1"/>
    <col min="7" max="7" width="14.625" style="1" customWidth="1"/>
    <col min="8" max="8" width="7.75390625" style="1" customWidth="1"/>
    <col min="9" max="16384" width="9.00390625" style="1" customWidth="1"/>
  </cols>
  <sheetData>
    <row r="1" spans="1:8" ht="27" customHeight="1">
      <c r="A1" s="66" t="s">
        <v>41</v>
      </c>
      <c r="B1" s="66"/>
      <c r="C1" s="66"/>
      <c r="D1" s="66"/>
      <c r="E1" s="66"/>
      <c r="F1" s="66"/>
      <c r="G1" s="66"/>
      <c r="H1" s="66"/>
    </row>
    <row r="2" spans="2:8" ht="17.25" customHeight="1">
      <c r="B2" s="52"/>
      <c r="C2" s="52"/>
      <c r="D2" s="52"/>
      <c r="E2" s="52"/>
      <c r="F2" s="52"/>
      <c r="G2" s="52"/>
      <c r="H2" s="52"/>
    </row>
    <row r="3" spans="2:8" ht="20.25" thickBot="1">
      <c r="B3" s="2"/>
      <c r="C3" s="59" t="s">
        <v>52</v>
      </c>
      <c r="D3" s="59"/>
      <c r="E3" s="59"/>
      <c r="F3" s="59"/>
      <c r="G3" s="59"/>
      <c r="H3" s="59"/>
    </row>
    <row r="4" spans="1:8" ht="18.75" customHeight="1">
      <c r="A4" s="60" t="s">
        <v>11</v>
      </c>
      <c r="B4" s="61"/>
      <c r="C4" s="67" t="s">
        <v>13</v>
      </c>
      <c r="D4" s="67"/>
      <c r="E4" s="67" t="s">
        <v>14</v>
      </c>
      <c r="F4" s="67"/>
      <c r="G4" s="67" t="s">
        <v>9</v>
      </c>
      <c r="H4" s="53"/>
    </row>
    <row r="5" spans="1:8" ht="18.75" customHeight="1">
      <c r="A5" s="62"/>
      <c r="B5" s="63"/>
      <c r="C5" s="10" t="s">
        <v>10</v>
      </c>
      <c r="D5" s="9" t="s">
        <v>1</v>
      </c>
      <c r="E5" s="10" t="s">
        <v>10</v>
      </c>
      <c r="F5" s="9" t="s">
        <v>1</v>
      </c>
      <c r="G5" s="10" t="s">
        <v>10</v>
      </c>
      <c r="H5" s="3" t="s">
        <v>1</v>
      </c>
    </row>
    <row r="6" spans="1:8" ht="17.25" customHeight="1">
      <c r="A6" s="57" t="s">
        <v>22</v>
      </c>
      <c r="B6" s="58"/>
      <c r="C6" s="18">
        <v>37000</v>
      </c>
      <c r="D6" s="19">
        <v>100</v>
      </c>
      <c r="E6" s="18">
        <v>38862</v>
      </c>
      <c r="F6" s="19">
        <v>100</v>
      </c>
      <c r="G6" s="35">
        <v>1862</v>
      </c>
      <c r="H6" s="6">
        <v>5.032432432432432</v>
      </c>
    </row>
    <row r="7" spans="1:8" ht="17.25" customHeight="1">
      <c r="A7" s="28"/>
      <c r="B7" s="14" t="s">
        <v>38</v>
      </c>
      <c r="C7" s="38">
        <v>37000</v>
      </c>
      <c r="D7" s="22">
        <v>100</v>
      </c>
      <c r="E7" s="20">
        <v>38862</v>
      </c>
      <c r="F7" s="22">
        <v>100</v>
      </c>
      <c r="G7" s="33">
        <v>1862</v>
      </c>
      <c r="H7" s="29">
        <v>5.032432432432432</v>
      </c>
    </row>
    <row r="8" spans="1:8" ht="17.25" customHeight="1">
      <c r="A8" s="55" t="s">
        <v>23</v>
      </c>
      <c r="B8" s="56"/>
      <c r="C8" s="21">
        <v>49000</v>
      </c>
      <c r="D8" s="21">
        <v>132.43243243243242</v>
      </c>
      <c r="E8" s="21">
        <v>21000</v>
      </c>
      <c r="F8" s="21">
        <v>54.037362976686744</v>
      </c>
      <c r="G8" s="36">
        <v>-28000</v>
      </c>
      <c r="H8" s="7">
        <v>57.14285714285714</v>
      </c>
    </row>
    <row r="9" spans="1:8" ht="17.25" customHeight="1">
      <c r="A9" s="28"/>
      <c r="B9" s="14" t="s">
        <v>39</v>
      </c>
      <c r="C9" s="38">
        <v>49000</v>
      </c>
      <c r="D9" s="22">
        <v>132.43243243243242</v>
      </c>
      <c r="E9" s="20">
        <v>21000</v>
      </c>
      <c r="F9" s="22">
        <v>54.037362976686744</v>
      </c>
      <c r="G9" s="33">
        <v>-28000</v>
      </c>
      <c r="H9" s="29">
        <v>57.14285714285714</v>
      </c>
    </row>
    <row r="10" spans="1:8" ht="17.25" customHeight="1">
      <c r="A10" s="55" t="s">
        <v>24</v>
      </c>
      <c r="B10" s="56"/>
      <c r="C10" s="21">
        <v>-12000</v>
      </c>
      <c r="D10" s="21">
        <v>-32.432432432432435</v>
      </c>
      <c r="E10" s="21">
        <v>17862</v>
      </c>
      <c r="F10" s="21">
        <v>45.96263702331326</v>
      </c>
      <c r="G10" s="36">
        <v>29862</v>
      </c>
      <c r="H10" s="7">
        <v>248.85</v>
      </c>
    </row>
    <row r="11" spans="1:8" ht="17.25" customHeight="1">
      <c r="A11" s="28"/>
      <c r="B11" s="14"/>
      <c r="C11" s="38"/>
      <c r="D11" s="22">
        <v>0</v>
      </c>
      <c r="E11" s="20"/>
      <c r="F11" s="22">
        <v>0</v>
      </c>
      <c r="G11" s="33">
        <v>0</v>
      </c>
      <c r="H11" s="29">
        <v>0</v>
      </c>
    </row>
    <row r="12" spans="1:8" ht="17.25" customHeight="1">
      <c r="A12" s="28"/>
      <c r="B12" s="14"/>
      <c r="C12" s="38"/>
      <c r="D12" s="22">
        <v>0</v>
      </c>
      <c r="E12" s="20"/>
      <c r="F12" s="22">
        <v>0</v>
      </c>
      <c r="G12" s="33">
        <v>0</v>
      </c>
      <c r="H12" s="29">
        <v>0</v>
      </c>
    </row>
    <row r="13" spans="1:8" ht="17.25" customHeight="1">
      <c r="A13" s="28"/>
      <c r="B13" s="14"/>
      <c r="C13" s="38"/>
      <c r="D13" s="22">
        <v>0</v>
      </c>
      <c r="E13" s="20"/>
      <c r="F13" s="22">
        <v>0</v>
      </c>
      <c r="G13" s="33">
        <v>0</v>
      </c>
      <c r="H13" s="29">
        <v>0</v>
      </c>
    </row>
    <row r="14" spans="1:8" ht="17.25" customHeight="1">
      <c r="A14" s="28"/>
      <c r="B14" s="14"/>
      <c r="C14" s="38"/>
      <c r="D14" s="22">
        <v>0</v>
      </c>
      <c r="E14" s="20"/>
      <c r="F14" s="22">
        <v>0</v>
      </c>
      <c r="G14" s="33">
        <v>0</v>
      </c>
      <c r="H14" s="29">
        <v>0</v>
      </c>
    </row>
    <row r="15" spans="1:8" ht="17.25" customHeight="1">
      <c r="A15" s="28"/>
      <c r="B15" s="14"/>
      <c r="C15" s="38"/>
      <c r="D15" s="22">
        <v>0</v>
      </c>
      <c r="E15" s="20"/>
      <c r="F15" s="22">
        <v>0</v>
      </c>
      <c r="G15" s="33">
        <v>0</v>
      </c>
      <c r="H15" s="29">
        <v>0</v>
      </c>
    </row>
    <row r="16" spans="1:8" ht="17.25" customHeight="1">
      <c r="A16" s="28"/>
      <c r="B16" s="14"/>
      <c r="C16" s="38"/>
      <c r="D16" s="22">
        <v>0</v>
      </c>
      <c r="E16" s="20"/>
      <c r="F16" s="22">
        <v>0</v>
      </c>
      <c r="G16" s="33">
        <v>0</v>
      </c>
      <c r="H16" s="29">
        <v>0</v>
      </c>
    </row>
    <row r="17" spans="1:8" ht="17.25" customHeight="1">
      <c r="A17" s="28"/>
      <c r="B17" s="14"/>
      <c r="C17" s="38"/>
      <c r="D17" s="22">
        <v>0</v>
      </c>
      <c r="E17" s="20"/>
      <c r="F17" s="22">
        <v>0</v>
      </c>
      <c r="G17" s="33">
        <v>0</v>
      </c>
      <c r="H17" s="29">
        <v>0</v>
      </c>
    </row>
    <row r="18" spans="1:8" ht="17.25" customHeight="1" thickBot="1">
      <c r="A18" s="64"/>
      <c r="B18" s="65"/>
      <c r="C18" s="17"/>
      <c r="D18" s="17"/>
      <c r="E18" s="17"/>
      <c r="F18" s="17"/>
      <c r="G18" s="37"/>
      <c r="H18" s="8"/>
    </row>
    <row r="19" spans="2:8" ht="16.5">
      <c r="B19" s="50"/>
      <c r="C19" s="50"/>
      <c r="D19" s="50"/>
      <c r="E19" s="50"/>
      <c r="F19" s="50"/>
      <c r="G19" s="50"/>
      <c r="H19" s="50"/>
    </row>
    <row r="20" spans="2:8" ht="16.5">
      <c r="B20" s="51"/>
      <c r="C20" s="51"/>
      <c r="D20" s="51"/>
      <c r="E20" s="51"/>
      <c r="F20" s="51"/>
      <c r="G20" s="51"/>
      <c r="H20" s="51"/>
    </row>
    <row r="23" spans="1:8" ht="27" customHeight="1">
      <c r="A23" s="66" t="s">
        <v>40</v>
      </c>
      <c r="B23" s="66"/>
      <c r="C23" s="66"/>
      <c r="D23" s="66"/>
      <c r="E23" s="66"/>
      <c r="F23" s="66"/>
      <c r="G23" s="66"/>
      <c r="H23" s="66"/>
    </row>
    <row r="24" spans="2:8" ht="17.25" customHeight="1">
      <c r="B24" s="52"/>
      <c r="C24" s="52"/>
      <c r="D24" s="52"/>
      <c r="E24" s="52"/>
      <c r="F24" s="52"/>
      <c r="G24" s="52"/>
      <c r="H24" s="52"/>
    </row>
    <row r="25" spans="2:8" ht="20.25" thickBot="1">
      <c r="B25" s="2"/>
      <c r="C25" s="59" t="s">
        <v>52</v>
      </c>
      <c r="D25" s="59"/>
      <c r="E25" s="59"/>
      <c r="F25" s="59"/>
      <c r="G25" s="59"/>
      <c r="H25" s="59"/>
    </row>
    <row r="26" spans="1:8" ht="18.75" customHeight="1">
      <c r="A26" s="60" t="s">
        <v>12</v>
      </c>
      <c r="B26" s="61"/>
      <c r="C26" s="67" t="s">
        <v>13</v>
      </c>
      <c r="D26" s="67"/>
      <c r="E26" s="67" t="s">
        <v>14</v>
      </c>
      <c r="F26" s="67"/>
      <c r="G26" s="67" t="s">
        <v>9</v>
      </c>
      <c r="H26" s="53"/>
    </row>
    <row r="27" spans="1:8" ht="18.75" customHeight="1">
      <c r="A27" s="62"/>
      <c r="B27" s="63"/>
      <c r="C27" s="10" t="s">
        <v>10</v>
      </c>
      <c r="D27" s="9" t="s">
        <v>1</v>
      </c>
      <c r="E27" s="10" t="s">
        <v>10</v>
      </c>
      <c r="F27" s="9" t="s">
        <v>1</v>
      </c>
      <c r="G27" s="10" t="s">
        <v>10</v>
      </c>
      <c r="H27" s="3" t="s">
        <v>1</v>
      </c>
    </row>
    <row r="28" spans="1:8" ht="17.25" customHeight="1">
      <c r="A28" s="57" t="s">
        <v>15</v>
      </c>
      <c r="B28" s="58"/>
      <c r="C28" s="18">
        <v>86000</v>
      </c>
      <c r="D28" s="19">
        <v>100</v>
      </c>
      <c r="E28" s="18">
        <v>87068.24</v>
      </c>
      <c r="F28" s="19">
        <v>100</v>
      </c>
      <c r="G28" s="18">
        <v>1068.2400000000052</v>
      </c>
      <c r="H28" s="6">
        <v>1.242139534883727</v>
      </c>
    </row>
    <row r="29" spans="1:8" ht="17.25" customHeight="1">
      <c r="A29" s="43"/>
      <c r="B29" s="14" t="s">
        <v>55</v>
      </c>
      <c r="C29" s="25"/>
      <c r="D29" s="54">
        <v>0</v>
      </c>
      <c r="E29" s="25">
        <v>17862</v>
      </c>
      <c r="F29" s="54">
        <v>20.514943221546684</v>
      </c>
      <c r="G29" s="25">
        <v>17862</v>
      </c>
      <c r="H29" s="13">
        <v>0</v>
      </c>
    </row>
    <row r="30" spans="1:9" ht="17.25" customHeight="1">
      <c r="A30" s="30"/>
      <c r="B30" s="14" t="s">
        <v>25</v>
      </c>
      <c r="C30" s="38">
        <v>86000</v>
      </c>
      <c r="D30" s="22">
        <v>100</v>
      </c>
      <c r="E30" s="20">
        <v>69206.24</v>
      </c>
      <c r="F30" s="22">
        <v>79.48505677845331</v>
      </c>
      <c r="G30" s="33">
        <v>-16793.76</v>
      </c>
      <c r="H30" s="29">
        <v>19.52762790697674</v>
      </c>
      <c r="I30" s="11"/>
    </row>
    <row r="31" spans="1:8" ht="17.25" customHeight="1">
      <c r="A31" s="39" t="s">
        <v>51</v>
      </c>
      <c r="B31" s="40"/>
      <c r="C31" s="21">
        <v>12000</v>
      </c>
      <c r="D31" s="21">
        <v>13.953488372093023</v>
      </c>
      <c r="E31" s="21"/>
      <c r="F31" s="21"/>
      <c r="G31" s="21">
        <v>-12000</v>
      </c>
      <c r="H31" s="7">
        <v>100</v>
      </c>
    </row>
    <row r="32" spans="1:8" ht="17.25" customHeight="1">
      <c r="A32" s="31"/>
      <c r="B32" s="14" t="s">
        <v>42</v>
      </c>
      <c r="C32" s="38">
        <v>12000</v>
      </c>
      <c r="D32" s="22">
        <v>13.953488372093023</v>
      </c>
      <c r="E32" s="20"/>
      <c r="F32" s="22"/>
      <c r="G32" s="33">
        <v>-12000</v>
      </c>
      <c r="H32" s="29">
        <v>100</v>
      </c>
    </row>
    <row r="33" spans="1:8" ht="17.25" customHeight="1">
      <c r="A33" s="55" t="s">
        <v>17</v>
      </c>
      <c r="B33" s="56"/>
      <c r="C33" s="21">
        <v>74000</v>
      </c>
      <c r="D33" s="21">
        <v>86.04651162790698</v>
      </c>
      <c r="E33" s="21">
        <v>87068.24</v>
      </c>
      <c r="F33" s="21">
        <v>100</v>
      </c>
      <c r="G33" s="21">
        <v>13068.24</v>
      </c>
      <c r="H33" s="7">
        <v>17.65978378378379</v>
      </c>
    </row>
    <row r="34" spans="1:8" ht="17.25" customHeight="1">
      <c r="A34" s="55" t="s">
        <v>16</v>
      </c>
      <c r="B34" s="56"/>
      <c r="C34" s="21">
        <v>12000</v>
      </c>
      <c r="D34" s="21">
        <v>100</v>
      </c>
      <c r="E34" s="21"/>
      <c r="F34" s="21"/>
      <c r="G34" s="21">
        <v>-12000</v>
      </c>
      <c r="H34" s="7">
        <v>100</v>
      </c>
    </row>
    <row r="35" spans="1:8" ht="17.25" customHeight="1">
      <c r="A35" s="12"/>
      <c r="B35" s="14" t="s">
        <v>26</v>
      </c>
      <c r="C35" s="23">
        <v>12000</v>
      </c>
      <c r="D35" s="25">
        <v>100</v>
      </c>
      <c r="E35" s="23"/>
      <c r="F35" s="25"/>
      <c r="G35" s="25">
        <v>-12000</v>
      </c>
      <c r="H35" s="13">
        <v>100</v>
      </c>
    </row>
    <row r="36" spans="1:8" ht="17.25" customHeight="1">
      <c r="A36" s="55" t="s">
        <v>18</v>
      </c>
      <c r="B36" s="56"/>
      <c r="C36" s="21">
        <v>12000</v>
      </c>
      <c r="D36" s="21">
        <v>100</v>
      </c>
      <c r="E36" s="21"/>
      <c r="F36" s="21"/>
      <c r="G36" s="21">
        <v>-12000</v>
      </c>
      <c r="H36" s="7">
        <v>100</v>
      </c>
    </row>
    <row r="37" spans="1:8" ht="17.25" customHeight="1">
      <c r="A37" s="32"/>
      <c r="B37" s="14" t="s">
        <v>43</v>
      </c>
      <c r="C37" s="38">
        <v>12000</v>
      </c>
      <c r="D37" s="22">
        <v>100</v>
      </c>
      <c r="E37" s="20"/>
      <c r="F37" s="22"/>
      <c r="G37" s="33">
        <v>-12000</v>
      </c>
      <c r="H37" s="29">
        <v>100</v>
      </c>
    </row>
    <row r="38" spans="1:8" ht="17.25" customHeight="1">
      <c r="A38" s="55" t="s">
        <v>19</v>
      </c>
      <c r="B38" s="56"/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7">
        <v>0</v>
      </c>
    </row>
    <row r="39" spans="1:8" ht="17.25" customHeight="1">
      <c r="A39" s="55"/>
      <c r="B39" s="56"/>
      <c r="C39" s="21"/>
      <c r="D39" s="21"/>
      <c r="E39" s="21"/>
      <c r="F39" s="21"/>
      <c r="G39" s="21"/>
      <c r="H39" s="7"/>
    </row>
    <row r="40" spans="1:8" s="5" customFormat="1" ht="17.25" customHeight="1">
      <c r="A40" s="32"/>
      <c r="B40" s="14"/>
      <c r="C40" s="38"/>
      <c r="D40" s="22"/>
      <c r="E40" s="20"/>
      <c r="F40" s="22"/>
      <c r="G40" s="22"/>
      <c r="H40" s="29"/>
    </row>
    <row r="41" spans="1:8" ht="17.25" customHeight="1">
      <c r="A41" s="30"/>
      <c r="B41" s="14"/>
      <c r="C41" s="38"/>
      <c r="D41" s="22">
        <v>0</v>
      </c>
      <c r="E41" s="20"/>
      <c r="F41" s="22">
        <v>0</v>
      </c>
      <c r="G41" s="22">
        <v>0</v>
      </c>
      <c r="H41" s="29">
        <v>0</v>
      </c>
    </row>
    <row r="42" spans="1:8" ht="17.25" customHeight="1">
      <c r="A42" s="30"/>
      <c r="B42" s="14"/>
      <c r="C42" s="38"/>
      <c r="D42" s="22">
        <v>0</v>
      </c>
      <c r="E42" s="20"/>
      <c r="F42" s="22">
        <v>0</v>
      </c>
      <c r="G42" s="22">
        <v>0</v>
      </c>
      <c r="H42" s="29">
        <v>0</v>
      </c>
    </row>
    <row r="43" spans="1:8" ht="17.25" customHeight="1" thickBot="1">
      <c r="A43" s="64"/>
      <c r="B43" s="65"/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8">
        <v>0</v>
      </c>
    </row>
    <row r="44" spans="2:8" ht="16.5">
      <c r="B44" s="50"/>
      <c r="C44" s="50"/>
      <c r="D44" s="50"/>
      <c r="E44" s="50"/>
      <c r="F44" s="50"/>
      <c r="G44" s="50"/>
      <c r="H44" s="50"/>
    </row>
    <row r="45" spans="2:8" ht="16.5">
      <c r="B45" s="51"/>
      <c r="C45" s="51"/>
      <c r="D45" s="51"/>
      <c r="E45" s="51"/>
      <c r="F45" s="51"/>
      <c r="G45" s="51"/>
      <c r="H45" s="51"/>
    </row>
  </sheetData>
  <sheetProtection/>
  <mergeCells count="29">
    <mergeCell ref="B45:H45"/>
    <mergeCell ref="A1:H1"/>
    <mergeCell ref="C26:D26"/>
    <mergeCell ref="B24:H24"/>
    <mergeCell ref="G4:H4"/>
    <mergeCell ref="B2:H2"/>
    <mergeCell ref="C25:H25"/>
    <mergeCell ref="E26:F26"/>
    <mergeCell ref="G26:H26"/>
    <mergeCell ref="A8:B8"/>
    <mergeCell ref="B44:H44"/>
    <mergeCell ref="A43:B43"/>
    <mergeCell ref="A39:B39"/>
    <mergeCell ref="A36:B36"/>
    <mergeCell ref="C3:H3"/>
    <mergeCell ref="A4:B5"/>
    <mergeCell ref="A18:B18"/>
    <mergeCell ref="A26:B27"/>
    <mergeCell ref="A23:H23"/>
    <mergeCell ref="C4:D4"/>
    <mergeCell ref="E4:F4"/>
    <mergeCell ref="B19:H19"/>
    <mergeCell ref="B20:H20"/>
    <mergeCell ref="A6:B6"/>
    <mergeCell ref="A10:B10"/>
    <mergeCell ref="A33:B33"/>
    <mergeCell ref="A34:B34"/>
    <mergeCell ref="A38:B38"/>
    <mergeCell ref="A28:B28"/>
  </mergeCells>
  <dataValidations count="1">
    <dataValidation type="decimal" operator="greaterThanOrEqual" allowBlank="1" showInputMessage="1" showErrorMessage="1" sqref="C6:F9 C11:F17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6.5"/>
  <cols>
    <col min="1" max="1" width="0.875" style="1" customWidth="1"/>
    <col min="2" max="2" width="19.00390625" style="1" customWidth="1"/>
    <col min="3" max="3" width="6.875" style="1" customWidth="1"/>
    <col min="4" max="4" width="13.00390625" style="1" customWidth="1"/>
    <col min="5" max="5" width="3.75390625" style="1" customWidth="1"/>
    <col min="6" max="6" width="4.50390625" style="1" customWidth="1"/>
    <col min="7" max="7" width="13.25390625" style="1" customWidth="1"/>
    <col min="8" max="8" width="3.50390625" style="1" customWidth="1"/>
    <col min="9" max="9" width="14.75390625" style="1" customWidth="1"/>
    <col min="10" max="10" width="1.37890625" style="1" customWidth="1"/>
    <col min="11" max="11" width="8.25390625" style="1" customWidth="1"/>
    <col min="12" max="12" width="13.00390625" style="1" customWidth="1"/>
    <col min="13" max="16384" width="9.00390625" style="1" customWidth="1"/>
  </cols>
  <sheetData>
    <row r="1" spans="2:11" ht="27" customHeight="1">
      <c r="B1" s="66" t="s">
        <v>44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7.25" customHeight="1"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2:11" ht="20.25" thickBot="1">
      <c r="B3" s="2"/>
      <c r="C3" s="119" t="s">
        <v>53</v>
      </c>
      <c r="D3" s="120"/>
      <c r="E3" s="120"/>
      <c r="F3" s="120"/>
      <c r="G3" s="120"/>
      <c r="H3" s="120"/>
      <c r="I3" s="97" t="s">
        <v>0</v>
      </c>
      <c r="J3" s="97"/>
      <c r="K3" s="97"/>
    </row>
    <row r="4" spans="1:11" ht="18.75" customHeight="1">
      <c r="A4" s="60" t="s">
        <v>12</v>
      </c>
      <c r="B4" s="60"/>
      <c r="C4" s="61"/>
      <c r="D4" s="76" t="s">
        <v>20</v>
      </c>
      <c r="E4" s="61"/>
      <c r="F4" s="76" t="s">
        <v>21</v>
      </c>
      <c r="G4" s="61"/>
      <c r="H4" s="53" t="s">
        <v>3</v>
      </c>
      <c r="I4" s="84"/>
      <c r="J4" s="84"/>
      <c r="K4" s="84"/>
    </row>
    <row r="5" spans="1:11" ht="18.75" customHeight="1">
      <c r="A5" s="62"/>
      <c r="B5" s="62"/>
      <c r="C5" s="63"/>
      <c r="D5" s="77"/>
      <c r="E5" s="63"/>
      <c r="F5" s="77"/>
      <c r="G5" s="63"/>
      <c r="H5" s="108" t="s">
        <v>4</v>
      </c>
      <c r="I5" s="109"/>
      <c r="J5" s="115" t="s">
        <v>1</v>
      </c>
      <c r="K5" s="116"/>
    </row>
    <row r="6" spans="1:11" ht="14.25" customHeight="1">
      <c r="A6" s="46" t="s">
        <v>30</v>
      </c>
      <c r="B6" s="46"/>
      <c r="C6" s="47"/>
      <c r="D6" s="80"/>
      <c r="E6" s="81"/>
      <c r="F6" s="80"/>
      <c r="G6" s="81"/>
      <c r="H6" s="80"/>
      <c r="I6" s="81"/>
      <c r="J6" s="102"/>
      <c r="K6" s="103"/>
    </row>
    <row r="7" spans="1:11" ht="14.25" customHeight="1">
      <c r="A7" s="15"/>
      <c r="B7" s="72" t="s">
        <v>31</v>
      </c>
      <c r="C7" s="73"/>
      <c r="D7" s="86">
        <v>-12000</v>
      </c>
      <c r="E7" s="90"/>
      <c r="F7" s="86">
        <v>17862</v>
      </c>
      <c r="G7" s="90"/>
      <c r="H7" s="88">
        <v>29862</v>
      </c>
      <c r="I7" s="89"/>
      <c r="J7" s="123">
        <v>248.85</v>
      </c>
      <c r="K7" s="124">
        <v>1.3931810547531074</v>
      </c>
    </row>
    <row r="8" spans="1:11" ht="14.25" customHeight="1">
      <c r="A8" s="15"/>
      <c r="B8" s="72" t="s">
        <v>32</v>
      </c>
      <c r="C8" s="73"/>
      <c r="D8" s="86">
        <v>-2000</v>
      </c>
      <c r="E8" s="90"/>
      <c r="F8" s="86"/>
      <c r="G8" s="90"/>
      <c r="H8" s="88">
        <v>2000</v>
      </c>
      <c r="I8" s="89"/>
      <c r="J8" s="123">
        <v>100</v>
      </c>
      <c r="K8" s="124">
        <v>0</v>
      </c>
    </row>
    <row r="9" spans="1:11" ht="14.25" customHeight="1">
      <c r="A9" s="15"/>
      <c r="B9" s="15" t="s">
        <v>33</v>
      </c>
      <c r="C9" s="16"/>
      <c r="D9" s="100">
        <v>-14000</v>
      </c>
      <c r="E9" s="101"/>
      <c r="F9" s="100">
        <v>17862</v>
      </c>
      <c r="G9" s="101"/>
      <c r="H9" s="100">
        <v>31862</v>
      </c>
      <c r="I9" s="101"/>
      <c r="J9" s="106">
        <v>227.5857142857143</v>
      </c>
      <c r="K9" s="107">
        <v>1.274133435705488</v>
      </c>
    </row>
    <row r="10" spans="1:11" ht="14.25" customHeight="1">
      <c r="A10" s="68" t="s">
        <v>27</v>
      </c>
      <c r="B10" s="68"/>
      <c r="C10" s="69"/>
      <c r="D10" s="100">
        <v>-14000</v>
      </c>
      <c r="E10" s="101"/>
      <c r="F10" s="100">
        <v>17862</v>
      </c>
      <c r="G10" s="101"/>
      <c r="H10" s="100">
        <v>31862</v>
      </c>
      <c r="I10" s="101"/>
      <c r="J10" s="106">
        <v>227.59</v>
      </c>
      <c r="K10" s="107"/>
    </row>
    <row r="11" spans="1:11" ht="14.25" customHeight="1">
      <c r="A11" s="68" t="s">
        <v>28</v>
      </c>
      <c r="B11" s="68"/>
      <c r="C11" s="69"/>
      <c r="D11" s="82">
        <v>57000</v>
      </c>
      <c r="E11" s="83"/>
      <c r="F11" s="82">
        <v>40039.24</v>
      </c>
      <c r="G11" s="83"/>
      <c r="H11" s="100">
        <v>-16960.76</v>
      </c>
      <c r="I11" s="101"/>
      <c r="J11" s="106">
        <v>29.76</v>
      </c>
      <c r="K11" s="107"/>
    </row>
    <row r="12" spans="1:11" ht="14.25" customHeight="1">
      <c r="A12" s="68" t="s">
        <v>29</v>
      </c>
      <c r="B12" s="68"/>
      <c r="C12" s="69"/>
      <c r="D12" s="100">
        <v>43000</v>
      </c>
      <c r="E12" s="101"/>
      <c r="F12" s="100">
        <v>57901.24</v>
      </c>
      <c r="G12" s="101"/>
      <c r="H12" s="100">
        <v>14901.24</v>
      </c>
      <c r="I12" s="101"/>
      <c r="J12" s="106">
        <v>34.65</v>
      </c>
      <c r="K12" s="107"/>
    </row>
    <row r="13" spans="1:11" ht="14.25" customHeight="1">
      <c r="A13" s="15"/>
      <c r="B13" s="121"/>
      <c r="C13" s="122"/>
      <c r="D13" s="86"/>
      <c r="E13" s="90"/>
      <c r="F13" s="86"/>
      <c r="G13" s="90"/>
      <c r="H13" s="88">
        <v>0</v>
      </c>
      <c r="I13" s="89"/>
      <c r="J13" s="123">
        <v>0</v>
      </c>
      <c r="K13" s="124">
        <v>0</v>
      </c>
    </row>
    <row r="14" spans="1:11" ht="14.25" customHeight="1">
      <c r="A14" s="15"/>
      <c r="B14" s="121"/>
      <c r="C14" s="122"/>
      <c r="D14" s="86"/>
      <c r="E14" s="90"/>
      <c r="F14" s="86"/>
      <c r="G14" s="90"/>
      <c r="H14" s="88">
        <v>0</v>
      </c>
      <c r="I14" s="89"/>
      <c r="J14" s="123">
        <v>0</v>
      </c>
      <c r="K14" s="124">
        <v>0</v>
      </c>
    </row>
    <row r="15" spans="1:11" ht="14.25" customHeight="1">
      <c r="A15" s="15"/>
      <c r="B15" s="15"/>
      <c r="C15" s="16"/>
      <c r="D15" s="100">
        <v>0</v>
      </c>
      <c r="E15" s="101"/>
      <c r="F15" s="100">
        <v>0</v>
      </c>
      <c r="G15" s="101"/>
      <c r="H15" s="100">
        <v>0</v>
      </c>
      <c r="I15" s="101"/>
      <c r="J15" s="106">
        <v>0</v>
      </c>
      <c r="K15" s="107">
        <v>0</v>
      </c>
    </row>
    <row r="16" spans="1:11" ht="14.25" customHeight="1">
      <c r="A16" s="68"/>
      <c r="B16" s="68"/>
      <c r="C16" s="69"/>
      <c r="D16" s="100"/>
      <c r="E16" s="101"/>
      <c r="F16" s="100"/>
      <c r="G16" s="101"/>
      <c r="H16" s="100"/>
      <c r="I16" s="101"/>
      <c r="J16" s="106"/>
      <c r="K16" s="107"/>
    </row>
    <row r="17" spans="1:11" ht="14.25" customHeight="1">
      <c r="A17" s="15"/>
      <c r="B17" s="121"/>
      <c r="C17" s="122"/>
      <c r="D17" s="86"/>
      <c r="E17" s="90"/>
      <c r="F17" s="86"/>
      <c r="G17" s="90"/>
      <c r="H17" s="88">
        <v>0</v>
      </c>
      <c r="I17" s="89"/>
      <c r="J17" s="123">
        <v>0</v>
      </c>
      <c r="K17" s="124">
        <v>0</v>
      </c>
    </row>
    <row r="18" spans="1:11" ht="14.25" customHeight="1">
      <c r="A18" s="15"/>
      <c r="B18" s="121"/>
      <c r="C18" s="122"/>
      <c r="D18" s="86"/>
      <c r="E18" s="90"/>
      <c r="F18" s="86"/>
      <c r="G18" s="90"/>
      <c r="H18" s="88">
        <v>0</v>
      </c>
      <c r="I18" s="89"/>
      <c r="J18" s="123">
        <v>0</v>
      </c>
      <c r="K18" s="124">
        <v>0</v>
      </c>
    </row>
    <row r="19" spans="1:11" ht="14.25" customHeight="1">
      <c r="A19" s="15"/>
      <c r="B19" s="121"/>
      <c r="C19" s="122"/>
      <c r="D19" s="86"/>
      <c r="E19" s="90"/>
      <c r="F19" s="86"/>
      <c r="G19" s="90"/>
      <c r="H19" s="88">
        <v>0</v>
      </c>
      <c r="I19" s="89"/>
      <c r="J19" s="123">
        <v>0</v>
      </c>
      <c r="K19" s="124">
        <v>0</v>
      </c>
    </row>
    <row r="20" spans="1:11" ht="14.25" customHeight="1">
      <c r="A20" s="15"/>
      <c r="B20" s="121"/>
      <c r="C20" s="122"/>
      <c r="D20" s="86"/>
      <c r="E20" s="90"/>
      <c r="F20" s="86"/>
      <c r="G20" s="90"/>
      <c r="H20" s="88">
        <v>0</v>
      </c>
      <c r="I20" s="89"/>
      <c r="J20" s="123">
        <v>0</v>
      </c>
      <c r="K20" s="124">
        <v>0</v>
      </c>
    </row>
    <row r="21" spans="1:11" ht="14.25" customHeight="1">
      <c r="A21" s="15"/>
      <c r="B21" s="15"/>
      <c r="C21" s="16"/>
      <c r="D21" s="100">
        <v>0</v>
      </c>
      <c r="E21" s="101"/>
      <c r="F21" s="100">
        <v>0</v>
      </c>
      <c r="G21" s="101"/>
      <c r="H21" s="100">
        <v>0</v>
      </c>
      <c r="I21" s="101"/>
      <c r="J21" s="106">
        <v>0</v>
      </c>
      <c r="K21" s="107">
        <v>0</v>
      </c>
    </row>
    <row r="22" spans="1:11" ht="14.25" customHeight="1">
      <c r="A22" s="70"/>
      <c r="B22" s="70"/>
      <c r="C22" s="71"/>
      <c r="D22" s="82"/>
      <c r="E22" s="83"/>
      <c r="F22" s="82"/>
      <c r="G22" s="83"/>
      <c r="H22" s="82"/>
      <c r="I22" s="83"/>
      <c r="J22" s="125">
        <v>0</v>
      </c>
      <c r="K22" s="126">
        <v>0</v>
      </c>
    </row>
    <row r="23" spans="1:11" ht="14.25" customHeight="1">
      <c r="A23" s="68"/>
      <c r="B23" s="68"/>
      <c r="C23" s="69"/>
      <c r="D23" s="100"/>
      <c r="E23" s="101"/>
      <c r="F23" s="100"/>
      <c r="G23" s="101"/>
      <c r="H23" s="100"/>
      <c r="I23" s="101"/>
      <c r="J23" s="106"/>
      <c r="K23" s="107"/>
    </row>
    <row r="24" spans="1:11" ht="14.25" customHeight="1">
      <c r="A24" s="68"/>
      <c r="B24" s="68"/>
      <c r="C24" s="69"/>
      <c r="D24" s="82"/>
      <c r="E24" s="83"/>
      <c r="F24" s="82"/>
      <c r="G24" s="83"/>
      <c r="H24" s="100"/>
      <c r="I24" s="101"/>
      <c r="J24" s="106"/>
      <c r="K24" s="107"/>
    </row>
    <row r="25" spans="1:11" ht="14.25" customHeight="1" thickBot="1">
      <c r="A25" s="48"/>
      <c r="B25" s="48"/>
      <c r="C25" s="49"/>
      <c r="D25" s="78"/>
      <c r="E25" s="79"/>
      <c r="F25" s="78"/>
      <c r="G25" s="79"/>
      <c r="H25" s="78"/>
      <c r="I25" s="79"/>
      <c r="J25" s="113"/>
      <c r="K25" s="114"/>
    </row>
    <row r="29" spans="2:11" ht="27" customHeight="1">
      <c r="B29" s="66" t="s">
        <v>45</v>
      </c>
      <c r="C29" s="66"/>
      <c r="D29" s="66"/>
      <c r="E29" s="66"/>
      <c r="F29" s="66"/>
      <c r="G29" s="66"/>
      <c r="H29" s="66"/>
      <c r="I29" s="66"/>
      <c r="J29" s="66"/>
      <c r="K29" s="66"/>
    </row>
    <row r="30" spans="2:11" ht="17.25" customHeight="1">
      <c r="B30" s="52"/>
      <c r="C30" s="52"/>
      <c r="D30" s="52"/>
      <c r="E30" s="52"/>
      <c r="F30" s="52"/>
      <c r="G30" s="52"/>
      <c r="H30" s="52"/>
      <c r="I30" s="52"/>
      <c r="J30" s="52"/>
      <c r="K30" s="52"/>
    </row>
    <row r="31" spans="3:11" ht="17.25" thickBot="1">
      <c r="C31" s="110" t="s">
        <v>54</v>
      </c>
      <c r="D31" s="110"/>
      <c r="E31" s="110"/>
      <c r="F31" s="110"/>
      <c r="G31" s="110"/>
      <c r="H31" s="110"/>
      <c r="I31" s="97" t="s">
        <v>0</v>
      </c>
      <c r="J31" s="97"/>
      <c r="K31" s="97"/>
    </row>
    <row r="32" spans="1:11" ht="35.25" customHeight="1">
      <c r="A32" s="111" t="s">
        <v>5</v>
      </c>
      <c r="B32" s="96"/>
      <c r="C32" s="95" t="s">
        <v>6</v>
      </c>
      <c r="D32" s="96"/>
      <c r="E32" s="98" t="s">
        <v>7</v>
      </c>
      <c r="F32" s="99"/>
      <c r="G32" s="95" t="s">
        <v>8</v>
      </c>
      <c r="H32" s="96"/>
      <c r="I32" s="95" t="s">
        <v>2</v>
      </c>
      <c r="J32" s="111"/>
      <c r="K32" s="4" t="s">
        <v>7</v>
      </c>
    </row>
    <row r="33" spans="1:11" ht="19.5" customHeight="1">
      <c r="A33" s="127" t="s">
        <v>34</v>
      </c>
      <c r="B33" s="105"/>
      <c r="C33" s="80">
        <v>5087068.24</v>
      </c>
      <c r="D33" s="81"/>
      <c r="E33" s="80">
        <f>IF(C$33&gt;0,(C33/C$33)*100,0)</f>
        <v>100</v>
      </c>
      <c r="F33" s="81">
        <f aca="true" t="shared" si="0" ref="F33:F44">IF(E$5&gt;0,(E33/E$28)*100,0)</f>
        <v>0</v>
      </c>
      <c r="G33" s="104" t="s">
        <v>36</v>
      </c>
      <c r="H33" s="105"/>
      <c r="I33" s="80">
        <f>SUM(I34:J37)</f>
        <v>0</v>
      </c>
      <c r="J33" s="112"/>
      <c r="K33" s="26">
        <f aca="true" t="shared" si="1" ref="K33:K44">IF(I$44&gt;0,(I33/I$44)*100,0)</f>
        <v>0</v>
      </c>
    </row>
    <row r="34" spans="1:11" ht="19.5" customHeight="1">
      <c r="A34" s="91" t="s">
        <v>49</v>
      </c>
      <c r="B34" s="92"/>
      <c r="C34" s="86">
        <v>87068.24</v>
      </c>
      <c r="D34" s="90"/>
      <c r="E34" s="88">
        <f>IF(C$33&gt;0,(C34/C$33)*100,0)</f>
        <v>1.7115602915521337</v>
      </c>
      <c r="F34" s="89">
        <f t="shared" si="0"/>
        <v>0</v>
      </c>
      <c r="G34" s="91"/>
      <c r="H34" s="92"/>
      <c r="I34" s="86"/>
      <c r="J34" s="87"/>
      <c r="K34" s="24">
        <f t="shared" si="1"/>
        <v>0</v>
      </c>
    </row>
    <row r="35" spans="1:11" ht="19.5" customHeight="1">
      <c r="A35" s="91" t="s">
        <v>50</v>
      </c>
      <c r="B35" s="92"/>
      <c r="C35" s="86">
        <v>5000000</v>
      </c>
      <c r="D35" s="90"/>
      <c r="E35" s="88">
        <f aca="true" t="shared" si="2" ref="E35:E43">IF(C$33&gt;0,(C35/C$33)*100,0)</f>
        <v>98.28843970844787</v>
      </c>
      <c r="F35" s="89">
        <f t="shared" si="0"/>
        <v>0</v>
      </c>
      <c r="G35" s="91"/>
      <c r="H35" s="92"/>
      <c r="I35" s="86"/>
      <c r="J35" s="87"/>
      <c r="K35" s="24">
        <f t="shared" si="1"/>
        <v>0</v>
      </c>
    </row>
    <row r="36" spans="1:11" ht="19.5" customHeight="1">
      <c r="A36" s="91"/>
      <c r="B36" s="92"/>
      <c r="C36" s="86"/>
      <c r="D36" s="90"/>
      <c r="E36" s="88"/>
      <c r="F36" s="89"/>
      <c r="G36" s="91"/>
      <c r="H36" s="92"/>
      <c r="I36" s="86"/>
      <c r="J36" s="87"/>
      <c r="K36" s="24">
        <f t="shared" si="1"/>
        <v>0</v>
      </c>
    </row>
    <row r="37" spans="1:11" ht="19.5" customHeight="1">
      <c r="A37" s="91"/>
      <c r="B37" s="92"/>
      <c r="C37" s="86"/>
      <c r="D37" s="90"/>
      <c r="E37" s="88">
        <f t="shared" si="2"/>
        <v>0</v>
      </c>
      <c r="F37" s="89">
        <f t="shared" si="0"/>
        <v>0</v>
      </c>
      <c r="G37" s="117"/>
      <c r="H37" s="118"/>
      <c r="I37" s="86"/>
      <c r="J37" s="87"/>
      <c r="K37" s="24">
        <f t="shared" si="1"/>
        <v>0</v>
      </c>
    </row>
    <row r="38" spans="1:11" ht="19.5" customHeight="1">
      <c r="A38" s="91"/>
      <c r="B38" s="92"/>
      <c r="C38" s="86"/>
      <c r="D38" s="90"/>
      <c r="E38" s="88">
        <f t="shared" si="2"/>
        <v>0</v>
      </c>
      <c r="F38" s="89">
        <f t="shared" si="0"/>
        <v>0</v>
      </c>
      <c r="G38" s="93" t="s">
        <v>46</v>
      </c>
      <c r="H38" s="94"/>
      <c r="I38" s="82">
        <f>SUM(I39:I43)</f>
        <v>5087068.24</v>
      </c>
      <c r="J38" s="85"/>
      <c r="K38" s="26">
        <f t="shared" si="1"/>
        <v>100</v>
      </c>
    </row>
    <row r="39" spans="1:11" ht="19.5" customHeight="1">
      <c r="A39" s="91"/>
      <c r="B39" s="92"/>
      <c r="C39" s="86"/>
      <c r="D39" s="90"/>
      <c r="E39" s="88">
        <f t="shared" si="2"/>
        <v>0</v>
      </c>
      <c r="F39" s="89">
        <f t="shared" si="0"/>
        <v>0</v>
      </c>
      <c r="G39" s="91" t="s">
        <v>47</v>
      </c>
      <c r="H39" s="92"/>
      <c r="I39" s="86">
        <v>5000000</v>
      </c>
      <c r="J39" s="87"/>
      <c r="K39" s="24">
        <f t="shared" si="1"/>
        <v>98.28843970844787</v>
      </c>
    </row>
    <row r="40" spans="1:11" ht="19.5" customHeight="1">
      <c r="A40" s="91"/>
      <c r="B40" s="92"/>
      <c r="C40" s="86"/>
      <c r="D40" s="90"/>
      <c r="E40" s="88">
        <f t="shared" si="2"/>
        <v>0</v>
      </c>
      <c r="F40" s="89">
        <f t="shared" si="0"/>
        <v>0</v>
      </c>
      <c r="G40" s="91" t="s">
        <v>48</v>
      </c>
      <c r="H40" s="92"/>
      <c r="I40" s="86">
        <v>87068.24</v>
      </c>
      <c r="J40" s="87"/>
      <c r="K40" s="24">
        <f t="shared" si="1"/>
        <v>1.7115602915521337</v>
      </c>
    </row>
    <row r="41" spans="1:11" ht="19.5" customHeight="1">
      <c r="A41" s="43"/>
      <c r="B41" s="14"/>
      <c r="C41" s="41"/>
      <c r="D41" s="42"/>
      <c r="E41" s="24"/>
      <c r="F41" s="44"/>
      <c r="G41" s="43"/>
      <c r="H41" s="14"/>
      <c r="I41" s="41"/>
      <c r="J41" s="45"/>
      <c r="K41" s="24"/>
    </row>
    <row r="42" spans="1:11" ht="19.5" customHeight="1">
      <c r="A42" s="91"/>
      <c r="B42" s="92"/>
      <c r="C42" s="86"/>
      <c r="D42" s="90"/>
      <c r="E42" s="88">
        <f t="shared" si="2"/>
        <v>0</v>
      </c>
      <c r="F42" s="89">
        <f t="shared" si="0"/>
        <v>0</v>
      </c>
      <c r="G42" s="91"/>
      <c r="H42" s="92"/>
      <c r="I42" s="86"/>
      <c r="J42" s="87"/>
      <c r="K42" s="24">
        <f t="shared" si="1"/>
        <v>0</v>
      </c>
    </row>
    <row r="43" spans="1:11" ht="19.5" customHeight="1">
      <c r="A43" s="91"/>
      <c r="B43" s="92"/>
      <c r="C43" s="86"/>
      <c r="D43" s="90"/>
      <c r="E43" s="88">
        <f t="shared" si="2"/>
        <v>0</v>
      </c>
      <c r="F43" s="89">
        <f t="shared" si="0"/>
        <v>0</v>
      </c>
      <c r="G43" s="91"/>
      <c r="H43" s="92"/>
      <c r="I43" s="86"/>
      <c r="J43" s="87"/>
      <c r="K43" s="24">
        <f t="shared" si="1"/>
        <v>0</v>
      </c>
    </row>
    <row r="44" spans="1:12" ht="19.5" customHeight="1" thickBot="1">
      <c r="A44" s="128" t="s">
        <v>35</v>
      </c>
      <c r="B44" s="129"/>
      <c r="C44" s="78">
        <f>SUM(C34:D43)</f>
        <v>5087068.24</v>
      </c>
      <c r="D44" s="79"/>
      <c r="E44" s="78">
        <f>IF(C$33&gt;0,(C44/C$33)*100,0)</f>
        <v>100</v>
      </c>
      <c r="F44" s="79">
        <f t="shared" si="0"/>
        <v>0</v>
      </c>
      <c r="G44" s="131" t="s">
        <v>37</v>
      </c>
      <c r="H44" s="132"/>
      <c r="I44" s="78">
        <f>I33+I38</f>
        <v>5087068.24</v>
      </c>
      <c r="J44" s="130"/>
      <c r="K44" s="27">
        <f t="shared" si="1"/>
        <v>100</v>
      </c>
      <c r="L44" s="34" t="str">
        <f>IF(C44=I44,"平衡","不平衡")</f>
        <v>平衡</v>
      </c>
    </row>
    <row r="45" spans="2:11" s="5" customFormat="1" ht="16.5" customHeight="1">
      <c r="B45" s="74"/>
      <c r="C45" s="75"/>
      <c r="D45" s="75"/>
      <c r="E45" s="75"/>
      <c r="F45" s="75"/>
      <c r="G45" s="75"/>
      <c r="H45" s="75"/>
      <c r="I45" s="75"/>
      <c r="J45" s="75"/>
      <c r="K45" s="75"/>
    </row>
    <row r="46" spans="2:11" ht="16.5" customHeight="1"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2:11" ht="16.5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</row>
  </sheetData>
  <sheetProtection/>
  <mergeCells count="174">
    <mergeCell ref="B46:K46"/>
    <mergeCell ref="B47:K47"/>
    <mergeCell ref="C42:D42"/>
    <mergeCell ref="E42:F42"/>
    <mergeCell ref="G42:H42"/>
    <mergeCell ref="I42:J42"/>
    <mergeCell ref="C43:D43"/>
    <mergeCell ref="C44:D44"/>
    <mergeCell ref="I44:J44"/>
    <mergeCell ref="G44:H44"/>
    <mergeCell ref="A40:B40"/>
    <mergeCell ref="A43:B43"/>
    <mergeCell ref="A44:B44"/>
    <mergeCell ref="A42:B42"/>
    <mergeCell ref="A36:B36"/>
    <mergeCell ref="A37:B37"/>
    <mergeCell ref="A38:B38"/>
    <mergeCell ref="A39:B39"/>
    <mergeCell ref="A32:B32"/>
    <mergeCell ref="A33:B33"/>
    <mergeCell ref="A34:B34"/>
    <mergeCell ref="A35:B35"/>
    <mergeCell ref="J19:K19"/>
    <mergeCell ref="J20:K20"/>
    <mergeCell ref="J21:K21"/>
    <mergeCell ref="J22:K22"/>
    <mergeCell ref="J15:K15"/>
    <mergeCell ref="J16:K16"/>
    <mergeCell ref="J17:K17"/>
    <mergeCell ref="J18:K18"/>
    <mergeCell ref="J11:K11"/>
    <mergeCell ref="J12:K12"/>
    <mergeCell ref="J13:K13"/>
    <mergeCell ref="J14:K14"/>
    <mergeCell ref="J7:K7"/>
    <mergeCell ref="J8:K8"/>
    <mergeCell ref="J9:K9"/>
    <mergeCell ref="J10:K10"/>
    <mergeCell ref="H20:I20"/>
    <mergeCell ref="H19:I19"/>
    <mergeCell ref="H21:I21"/>
    <mergeCell ref="H22:I22"/>
    <mergeCell ref="H15:I15"/>
    <mergeCell ref="H16:I16"/>
    <mergeCell ref="H17:I17"/>
    <mergeCell ref="H18:I18"/>
    <mergeCell ref="H11:I11"/>
    <mergeCell ref="H12:I12"/>
    <mergeCell ref="H13:I13"/>
    <mergeCell ref="H14:I14"/>
    <mergeCell ref="H7:I7"/>
    <mergeCell ref="H8:I8"/>
    <mergeCell ref="H9:I9"/>
    <mergeCell ref="H10:I10"/>
    <mergeCell ref="F19:G19"/>
    <mergeCell ref="F20:G20"/>
    <mergeCell ref="F21:G21"/>
    <mergeCell ref="F22:G22"/>
    <mergeCell ref="F15:G15"/>
    <mergeCell ref="F16:G16"/>
    <mergeCell ref="F17:G17"/>
    <mergeCell ref="F18:G18"/>
    <mergeCell ref="D20:E20"/>
    <mergeCell ref="D21:E21"/>
    <mergeCell ref="D22:E22"/>
    <mergeCell ref="F7:G7"/>
    <mergeCell ref="F8:G8"/>
    <mergeCell ref="F9:G9"/>
    <mergeCell ref="F10:G10"/>
    <mergeCell ref="F11:G11"/>
    <mergeCell ref="F12:G12"/>
    <mergeCell ref="F13:G13"/>
    <mergeCell ref="D16:E16"/>
    <mergeCell ref="D17:E17"/>
    <mergeCell ref="D18:E18"/>
    <mergeCell ref="D19:E19"/>
    <mergeCell ref="D12:E12"/>
    <mergeCell ref="D13:E13"/>
    <mergeCell ref="D14:E14"/>
    <mergeCell ref="D15:E15"/>
    <mergeCell ref="B17:C17"/>
    <mergeCell ref="B18:C18"/>
    <mergeCell ref="B19:C19"/>
    <mergeCell ref="B20:C20"/>
    <mergeCell ref="B13:C13"/>
    <mergeCell ref="B14:C14"/>
    <mergeCell ref="A11:C11"/>
    <mergeCell ref="A12:C12"/>
    <mergeCell ref="B1:K1"/>
    <mergeCell ref="B2:K2"/>
    <mergeCell ref="C3:H3"/>
    <mergeCell ref="I3:K3"/>
    <mergeCell ref="I36:J36"/>
    <mergeCell ref="I37:J37"/>
    <mergeCell ref="G36:H36"/>
    <mergeCell ref="G37:H37"/>
    <mergeCell ref="E43:F43"/>
    <mergeCell ref="E44:F44"/>
    <mergeCell ref="G43:H43"/>
    <mergeCell ref="I43:J43"/>
    <mergeCell ref="E36:F36"/>
    <mergeCell ref="E37:F37"/>
    <mergeCell ref="E38:F38"/>
    <mergeCell ref="E39:F39"/>
    <mergeCell ref="H5:I5"/>
    <mergeCell ref="H6:I6"/>
    <mergeCell ref="G34:H34"/>
    <mergeCell ref="C31:H31"/>
    <mergeCell ref="I32:J32"/>
    <mergeCell ref="I33:J33"/>
    <mergeCell ref="I34:J34"/>
    <mergeCell ref="J24:K24"/>
    <mergeCell ref="J25:K25"/>
    <mergeCell ref="J5:K5"/>
    <mergeCell ref="J6:K6"/>
    <mergeCell ref="H24:I24"/>
    <mergeCell ref="G35:H35"/>
    <mergeCell ref="G32:H32"/>
    <mergeCell ref="G33:H33"/>
    <mergeCell ref="I35:J35"/>
    <mergeCell ref="F23:G23"/>
    <mergeCell ref="H23:I23"/>
    <mergeCell ref="J23:K23"/>
    <mergeCell ref="F14:G14"/>
    <mergeCell ref="D4:E5"/>
    <mergeCell ref="D6:E6"/>
    <mergeCell ref="D24:E24"/>
    <mergeCell ref="D25:E25"/>
    <mergeCell ref="D23:E23"/>
    <mergeCell ref="D7:E7"/>
    <mergeCell ref="D8:E8"/>
    <mergeCell ref="D9:E9"/>
    <mergeCell ref="D10:E10"/>
    <mergeCell ref="D11:E11"/>
    <mergeCell ref="C37:D37"/>
    <mergeCell ref="C32:D32"/>
    <mergeCell ref="C33:D33"/>
    <mergeCell ref="B30:K30"/>
    <mergeCell ref="C34:D34"/>
    <mergeCell ref="C35:D35"/>
    <mergeCell ref="I31:K31"/>
    <mergeCell ref="E32:F32"/>
    <mergeCell ref="E33:F33"/>
    <mergeCell ref="E34:F34"/>
    <mergeCell ref="I40:J40"/>
    <mergeCell ref="E35:F35"/>
    <mergeCell ref="C38:D38"/>
    <mergeCell ref="C39:D39"/>
    <mergeCell ref="C40:D40"/>
    <mergeCell ref="G40:H40"/>
    <mergeCell ref="E40:F40"/>
    <mergeCell ref="G38:H38"/>
    <mergeCell ref="G39:H39"/>
    <mergeCell ref="C36:D36"/>
    <mergeCell ref="B45:K45"/>
    <mergeCell ref="F4:G5"/>
    <mergeCell ref="F25:G25"/>
    <mergeCell ref="B29:K29"/>
    <mergeCell ref="F6:G6"/>
    <mergeCell ref="F24:G24"/>
    <mergeCell ref="H4:K4"/>
    <mergeCell ref="H25:I25"/>
    <mergeCell ref="I38:J38"/>
    <mergeCell ref="I39:J39"/>
    <mergeCell ref="A4:C5"/>
    <mergeCell ref="A6:C6"/>
    <mergeCell ref="A25:C25"/>
    <mergeCell ref="A24:C24"/>
    <mergeCell ref="A23:C23"/>
    <mergeCell ref="A10:C10"/>
    <mergeCell ref="A16:C16"/>
    <mergeCell ref="A22:C22"/>
    <mergeCell ref="B7:C7"/>
    <mergeCell ref="B8:C8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會計決算處基金會計科連宏櫻</cp:lastModifiedBy>
  <cp:lastPrinted>2013-03-18T01:36:39Z</cp:lastPrinted>
  <dcterms:created xsi:type="dcterms:W3CDTF">2011-04-19T02:39:36Z</dcterms:created>
  <dcterms:modified xsi:type="dcterms:W3CDTF">2013-04-03T13:34:31Z</dcterms:modified>
  <cp:category/>
  <cp:version/>
  <cp:contentType/>
  <cp:contentStatus/>
</cp:coreProperties>
</file>