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9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'現流表及平衡表'!$A$1:$K$43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<sst xmlns="http://schemas.openxmlformats.org/spreadsheetml/2006/main" count="67" uniqueCount="50">
  <si>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</si>
  <si>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</si>
  <si>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</si>
  <si>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</si>
  <si>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</si>
  <si>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</si>
  <si>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</si>
  <si>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</si>
  <si>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</si>
  <si>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</si>
  <si>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</si>
  <si>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</si>
  <si>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</si>
  <si>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</si>
  <si>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</si>
  <si>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待填補之短絀</t>
  </si>
  <si>
    <t>本年度
決算數</t>
  </si>
  <si>
    <t>總收入</t>
  </si>
  <si>
    <t>總支出</t>
  </si>
  <si>
    <t>本期賸餘（短絀－）</t>
  </si>
  <si>
    <t>本期短絀</t>
  </si>
  <si>
    <t>前期待填補之短絀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</si>
  <si>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</si>
  <si>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</si>
  <si>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</si>
  <si>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</si>
  <si>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</si>
  <si>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</si>
  <si>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</si>
  <si>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</si>
  <si>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</si>
  <si>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</si>
  <si>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</si>
  <si>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生活照顧金支出</t>
  </si>
  <si>
    <t>流動資產</t>
  </si>
  <si>
    <t>基金</t>
  </si>
  <si>
    <t>淨值</t>
  </si>
  <si>
    <t>累積餘絀</t>
  </si>
  <si>
    <t>其他收入</t>
  </si>
  <si>
    <t xml:space="preserve">  內政部空勤三勇士子女生活照顧基金收支餘絀決算表</t>
  </si>
  <si>
    <t>內政部空勤三勇士子女生活照顧基金餘絀撥補決算表</t>
  </si>
  <si>
    <t>內政部空勤三勇士子女生活照顧基金平衡表</t>
  </si>
  <si>
    <t>本年度
預算數</t>
  </si>
  <si>
    <t>本年度預算數</t>
  </si>
  <si>
    <t>內政部空勤三勇士子女生活照顧基金現金流量決算表</t>
  </si>
  <si>
    <r>
      <t xml:space="preserve">                             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         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</si>
  <si>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   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</si>
  <si>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</si>
  <si>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</si>
  <si>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調整非現金項目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</si>
</sst>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#,##0.00_ 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2" xfId="0" applyNumberFormat="1" applyFont="1" applyBorder="1" applyAlignment="1" applyProtection="1">
      <alignment vertical="center" readingOrder="2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 locked="0"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8" xfId="0" applyNumberFormat="1" applyFont="1" applyBorder="1" applyAlignment="1" applyProtection="1">
      <alignment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2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5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41" fontId="12" fillId="0" borderId="18" xfId="0" applyNumberFormat="1" applyFont="1" applyBorder="1" applyAlignment="1" applyProtection="1">
      <alignment horizontal="left" vertical="center"/>
      <protection locked="0"/>
    </xf>
    <xf numFmtId="178" fontId="9" fillId="0" borderId="12" xfId="0" applyNumberFormat="1" applyFont="1" applyBorder="1" applyAlignment="1" applyProtection="1">
      <alignment horizontal="right" vertical="center" readingOrder="2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178" fontId="9" fillId="0" borderId="19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15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 vertical="center"/>
    </xf>
    <xf numFmtId="178" fontId="9" fillId="0" borderId="13" xfId="0" applyNumberFormat="1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5" xfId="0" applyFont="1" applyBorder="1" applyAlignment="1" applyProtection="1">
      <alignment horizontal="distributed" vertical="center" inden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81" fontId="9" fillId="0" borderId="32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right"/>
      <protection/>
    </xf>
    <xf numFmtId="178" fontId="9" fillId="0" borderId="32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178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32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181" fontId="9" fillId="0" borderId="19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43" fontId="12" fillId="0" borderId="12" xfId="0" applyNumberFormat="1" applyFont="1" applyBorder="1" applyAlignment="1" applyProtection="1">
      <alignment horizontal="right" vertical="center"/>
      <protection locked="0"/>
    </xf>
    <xf numFmtId="43" fontId="12" fillId="0" borderId="15" xfId="0" applyNumberFormat="1" applyFont="1" applyBorder="1" applyAlignment="1" applyProtection="1">
      <alignment horizontal="right" vertical="center"/>
      <protection locked="0"/>
    </xf>
    <xf numFmtId="43" fontId="12" fillId="0" borderId="12" xfId="0" applyNumberFormat="1" applyFont="1" applyBorder="1" applyAlignment="1" applyProtection="1">
      <alignment horizontal="right" vertical="center"/>
      <protection/>
    </xf>
    <xf numFmtId="43" fontId="12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6.5"/>
  <cols>
    <col min="1" max="1" width="1.4921875" style="1" customWidth="1"/>
    <col min="2" max="2" width="18.75390625" style="1" customWidth="1"/>
    <col min="3" max="3" width="14.25390625" style="1" customWidth="1"/>
    <col min="4" max="4" width="8.875" style="1" customWidth="1"/>
    <col min="5" max="5" width="14.25390625" style="1" customWidth="1"/>
    <col min="6" max="6" width="8.875" style="1" customWidth="1"/>
    <col min="7" max="7" width="14.25390625" style="1" customWidth="1"/>
    <col min="8" max="8" width="7.75390625" style="1" customWidth="1"/>
    <col min="9" max="9" width="13.875" style="1" bestFit="1" customWidth="1"/>
    <col min="10" max="16384" width="9.00390625" style="1" customWidth="1"/>
  </cols>
  <sheetData>
    <row r="1" spans="1:8" ht="27" customHeight="1">
      <c r="A1" s="75" t="s">
        <v>39</v>
      </c>
      <c r="B1" s="67"/>
      <c r="C1" s="67"/>
      <c r="D1" s="67"/>
      <c r="E1" s="67"/>
      <c r="F1" s="67"/>
      <c r="G1" s="67"/>
      <c r="H1" s="67"/>
    </row>
    <row r="2" spans="2:8" ht="17.25" customHeight="1">
      <c r="B2" s="76"/>
      <c r="C2" s="76"/>
      <c r="D2" s="76"/>
      <c r="E2" s="76"/>
      <c r="F2" s="76"/>
      <c r="G2" s="76"/>
      <c r="H2" s="76"/>
    </row>
    <row r="3" spans="1:8" ht="20.25" customHeight="1" thickBot="1">
      <c r="A3" s="59" t="s">
        <v>45</v>
      </c>
      <c r="B3" s="59"/>
      <c r="C3" s="59"/>
      <c r="D3" s="59"/>
      <c r="E3" s="59"/>
      <c r="F3" s="59"/>
      <c r="G3" s="59"/>
      <c r="H3" s="59"/>
    </row>
    <row r="4" spans="1:8" ht="18.75" customHeight="1">
      <c r="A4" s="61" t="s">
        <v>11</v>
      </c>
      <c r="B4" s="62"/>
      <c r="C4" s="68" t="s">
        <v>43</v>
      </c>
      <c r="D4" s="68"/>
      <c r="E4" s="68" t="s">
        <v>13</v>
      </c>
      <c r="F4" s="68"/>
      <c r="G4" s="68" t="s">
        <v>9</v>
      </c>
      <c r="H4" s="77"/>
    </row>
    <row r="5" spans="1:8" ht="18.75" customHeight="1">
      <c r="A5" s="63"/>
      <c r="B5" s="64"/>
      <c r="C5" s="9" t="s">
        <v>10</v>
      </c>
      <c r="D5" s="8" t="s">
        <v>1</v>
      </c>
      <c r="E5" s="9" t="s">
        <v>10</v>
      </c>
      <c r="F5" s="8" t="s">
        <v>1</v>
      </c>
      <c r="G5" s="9" t="s">
        <v>10</v>
      </c>
      <c r="H5" s="3" t="s">
        <v>1</v>
      </c>
    </row>
    <row r="6" spans="1:9" ht="17.25" customHeight="1">
      <c r="A6" s="71" t="s">
        <v>17</v>
      </c>
      <c r="B6" s="72"/>
      <c r="C6" s="16">
        <f>SUM(C7:C8)</f>
        <v>118000</v>
      </c>
      <c r="D6" s="16">
        <f>SUM(D7:D8)</f>
        <v>100</v>
      </c>
      <c r="E6" s="16">
        <f>SUM(E7:E8)</f>
        <v>114230</v>
      </c>
      <c r="F6" s="16">
        <f>SUM(F7:F8)</f>
        <v>100</v>
      </c>
      <c r="G6" s="16">
        <f>SUM(G7:G8)</f>
        <v>-3770</v>
      </c>
      <c r="H6" s="41">
        <f aca="true" t="shared" si="0" ref="H6:H11">G6/C6*100</f>
        <v>-3.1949152542372885</v>
      </c>
      <c r="I6" s="43"/>
    </row>
    <row r="7" spans="1:9" ht="17.25" customHeight="1">
      <c r="A7" s="25"/>
      <c r="B7" s="12" t="s">
        <v>32</v>
      </c>
      <c r="C7" s="32">
        <v>106000</v>
      </c>
      <c r="D7" s="19">
        <f>C7/$C6*100</f>
        <v>89.83050847457628</v>
      </c>
      <c r="E7" s="17">
        <v>102086</v>
      </c>
      <c r="F7" s="19">
        <f>E7/E$6*100</f>
        <v>89.36881729843299</v>
      </c>
      <c r="G7" s="28">
        <f>E7-C7</f>
        <v>-3914</v>
      </c>
      <c r="H7" s="26">
        <f t="shared" si="0"/>
        <v>-3.692452830188679</v>
      </c>
      <c r="I7" s="43"/>
    </row>
    <row r="8" spans="1:9" ht="17.25" customHeight="1">
      <c r="A8" s="25"/>
      <c r="B8" s="12" t="s">
        <v>38</v>
      </c>
      <c r="C8" s="40">
        <v>12000</v>
      </c>
      <c r="D8" s="19">
        <f>C8/C$6*100</f>
        <v>10.16949152542373</v>
      </c>
      <c r="E8" s="17">
        <v>12144</v>
      </c>
      <c r="F8" s="19">
        <f>E8/E$6*100</f>
        <v>10.631182701567015</v>
      </c>
      <c r="G8" s="28">
        <f>E8-C8</f>
        <v>144</v>
      </c>
      <c r="H8" s="26">
        <f t="shared" si="0"/>
        <v>1.2</v>
      </c>
      <c r="I8" s="43"/>
    </row>
    <row r="9" spans="1:9" ht="17.25" customHeight="1">
      <c r="A9" s="73" t="s">
        <v>18</v>
      </c>
      <c r="B9" s="74"/>
      <c r="C9" s="18">
        <f>SUM(C10)</f>
        <v>434000</v>
      </c>
      <c r="D9" s="18">
        <f>SUM(D10)</f>
        <v>367.79661016949154</v>
      </c>
      <c r="E9" s="18">
        <f>SUM(E10)</f>
        <v>412128</v>
      </c>
      <c r="F9" s="18">
        <f>SUM(F10)</f>
        <v>360.78788409349556</v>
      </c>
      <c r="G9" s="18">
        <f>SUM(G10)</f>
        <v>-21872</v>
      </c>
      <c r="H9" s="41">
        <f t="shared" si="0"/>
        <v>-5.03963133640553</v>
      </c>
      <c r="I9" s="43"/>
    </row>
    <row r="10" spans="1:9" ht="17.25" customHeight="1">
      <c r="A10" s="25"/>
      <c r="B10" s="12" t="s">
        <v>33</v>
      </c>
      <c r="C10" s="32">
        <v>434000</v>
      </c>
      <c r="D10" s="19">
        <f>C10/$C6*100</f>
        <v>367.79661016949154</v>
      </c>
      <c r="E10" s="17">
        <v>412128</v>
      </c>
      <c r="F10" s="19">
        <f>E10/E$6*100</f>
        <v>360.78788409349556</v>
      </c>
      <c r="G10" s="28">
        <f>E10-C10</f>
        <v>-21872</v>
      </c>
      <c r="H10" s="26">
        <f t="shared" si="0"/>
        <v>-5.03963133640553</v>
      </c>
      <c r="I10" s="43"/>
    </row>
    <row r="11" spans="1:9" ht="17.25" customHeight="1">
      <c r="A11" s="73" t="s">
        <v>19</v>
      </c>
      <c r="B11" s="74"/>
      <c r="C11" s="18">
        <f>C6-C9</f>
        <v>-316000</v>
      </c>
      <c r="D11" s="18">
        <f>D6-D9</f>
        <v>-267.79661016949154</v>
      </c>
      <c r="E11" s="18">
        <f>E6-E9</f>
        <v>-297898</v>
      </c>
      <c r="F11" s="18">
        <f>F6-F9</f>
        <v>-260.78788409349556</v>
      </c>
      <c r="G11" s="18">
        <f>G6-G9</f>
        <v>18102</v>
      </c>
      <c r="H11" s="41">
        <f t="shared" si="0"/>
        <v>-5.728481012658228</v>
      </c>
      <c r="I11" s="43"/>
    </row>
    <row r="12" spans="1:8" ht="17.25" customHeight="1">
      <c r="A12" s="33"/>
      <c r="B12" s="12"/>
      <c r="C12" s="32"/>
      <c r="D12" s="19">
        <v>0</v>
      </c>
      <c r="E12" s="17"/>
      <c r="F12" s="19">
        <v>0</v>
      </c>
      <c r="G12" s="28">
        <v>0</v>
      </c>
      <c r="H12" s="26">
        <v>0</v>
      </c>
    </row>
    <row r="13" spans="1:8" ht="17.25" customHeight="1">
      <c r="A13" s="73"/>
      <c r="B13" s="74"/>
      <c r="C13" s="18"/>
      <c r="D13" s="18"/>
      <c r="E13" s="18"/>
      <c r="F13" s="18"/>
      <c r="G13" s="30"/>
      <c r="H13" s="6"/>
    </row>
    <row r="14" spans="1:8" ht="17.25" customHeight="1">
      <c r="A14" s="25"/>
      <c r="B14" s="12"/>
      <c r="C14" s="32"/>
      <c r="D14" s="19"/>
      <c r="E14" s="17"/>
      <c r="F14" s="19"/>
      <c r="G14" s="28"/>
      <c r="H14" s="26"/>
    </row>
    <row r="15" spans="1:8" ht="17.25" customHeight="1">
      <c r="A15" s="25"/>
      <c r="B15" s="12"/>
      <c r="C15" s="32"/>
      <c r="D15" s="19"/>
      <c r="E15" s="17"/>
      <c r="F15" s="19"/>
      <c r="G15" s="28"/>
      <c r="H15" s="26"/>
    </row>
    <row r="16" spans="1:8" ht="17.25" customHeight="1">
      <c r="A16" s="25"/>
      <c r="B16" s="12"/>
      <c r="C16" s="32"/>
      <c r="D16" s="19"/>
      <c r="E16" s="17"/>
      <c r="F16" s="19"/>
      <c r="G16" s="28"/>
      <c r="H16" s="26"/>
    </row>
    <row r="17" spans="1:8" ht="17.25" customHeight="1">
      <c r="A17" s="25"/>
      <c r="B17" s="12"/>
      <c r="C17" s="32"/>
      <c r="D17" s="19"/>
      <c r="E17" s="17"/>
      <c r="F17" s="19"/>
      <c r="G17" s="28"/>
      <c r="H17" s="26"/>
    </row>
    <row r="18" spans="1:8" ht="17.25" customHeight="1">
      <c r="A18" s="25"/>
      <c r="B18" s="12"/>
      <c r="C18" s="32"/>
      <c r="D18" s="19"/>
      <c r="E18" s="17"/>
      <c r="F18" s="19"/>
      <c r="G18" s="28"/>
      <c r="H18" s="26"/>
    </row>
    <row r="19" spans="1:8" ht="17.25" customHeight="1">
      <c r="A19" s="25"/>
      <c r="B19" s="12"/>
      <c r="C19" s="32"/>
      <c r="D19" s="19"/>
      <c r="E19" s="17"/>
      <c r="F19" s="19"/>
      <c r="G19" s="28"/>
      <c r="H19" s="26"/>
    </row>
    <row r="20" spans="1:8" ht="17.25" customHeight="1" thickBot="1">
      <c r="A20" s="65"/>
      <c r="B20" s="66"/>
      <c r="C20" s="15"/>
      <c r="D20" s="15"/>
      <c r="E20" s="15"/>
      <c r="F20" s="15"/>
      <c r="G20" s="31"/>
      <c r="H20" s="7"/>
    </row>
    <row r="21" spans="2:8" ht="15.75" customHeight="1">
      <c r="B21" s="69"/>
      <c r="C21" s="69"/>
      <c r="D21" s="69"/>
      <c r="E21" s="69"/>
      <c r="F21" s="69"/>
      <c r="G21" s="69"/>
      <c r="H21" s="69"/>
    </row>
    <row r="22" spans="2:8" ht="15.75" customHeight="1">
      <c r="B22" s="70"/>
      <c r="C22" s="70"/>
      <c r="D22" s="70"/>
      <c r="E22" s="70"/>
      <c r="F22" s="70"/>
      <c r="G22" s="70"/>
      <c r="H22" s="70"/>
    </row>
    <row r="23" ht="15.75" customHeight="1"/>
    <row r="24" ht="15.75" customHeight="1"/>
    <row r="25" spans="1:8" ht="27" customHeight="1">
      <c r="A25" s="67" t="s">
        <v>40</v>
      </c>
      <c r="B25" s="67"/>
      <c r="C25" s="67"/>
      <c r="D25" s="67"/>
      <c r="E25" s="67"/>
      <c r="F25" s="67"/>
      <c r="G25" s="67"/>
      <c r="H25" s="67"/>
    </row>
    <row r="26" spans="2:8" ht="17.25" customHeight="1">
      <c r="B26" s="76"/>
      <c r="C26" s="76"/>
      <c r="D26" s="76"/>
      <c r="E26" s="76"/>
      <c r="F26" s="76"/>
      <c r="G26" s="76"/>
      <c r="H26" s="76"/>
    </row>
    <row r="27" spans="1:8" ht="20.25" customHeight="1" thickBot="1">
      <c r="A27" s="60" t="s">
        <v>46</v>
      </c>
      <c r="B27" s="60"/>
      <c r="C27" s="60"/>
      <c r="D27" s="60"/>
      <c r="E27" s="60"/>
      <c r="F27" s="60"/>
      <c r="G27" s="60"/>
      <c r="H27" s="60"/>
    </row>
    <row r="28" spans="1:8" ht="18.75" customHeight="1">
      <c r="A28" s="61" t="s">
        <v>12</v>
      </c>
      <c r="B28" s="62"/>
      <c r="C28" s="68" t="s">
        <v>43</v>
      </c>
      <c r="D28" s="68"/>
      <c r="E28" s="68" t="s">
        <v>13</v>
      </c>
      <c r="F28" s="68"/>
      <c r="G28" s="68" t="s">
        <v>9</v>
      </c>
      <c r="H28" s="77"/>
    </row>
    <row r="29" spans="1:8" ht="18.75" customHeight="1">
      <c r="A29" s="63"/>
      <c r="B29" s="64"/>
      <c r="C29" s="9" t="s">
        <v>10</v>
      </c>
      <c r="D29" s="8" t="s">
        <v>1</v>
      </c>
      <c r="E29" s="9" t="s">
        <v>10</v>
      </c>
      <c r="F29" s="8" t="s">
        <v>1</v>
      </c>
      <c r="G29" s="9" t="s">
        <v>10</v>
      </c>
      <c r="H29" s="3" t="s">
        <v>1</v>
      </c>
    </row>
    <row r="30" spans="1:9" ht="17.25" customHeight="1">
      <c r="A30" s="73" t="s">
        <v>14</v>
      </c>
      <c r="B30" s="74"/>
      <c r="C30" s="18">
        <f>SUM(C31:C32)</f>
        <v>4475000</v>
      </c>
      <c r="D30" s="18">
        <f>SUM(D31:D32)</f>
        <v>100</v>
      </c>
      <c r="E30" s="18">
        <f>SUM(E31:E32)</f>
        <v>4478502</v>
      </c>
      <c r="F30" s="18">
        <f>SUM(F31:F32)</f>
        <v>100</v>
      </c>
      <c r="G30" s="18">
        <f>SUM(G31:G32)</f>
        <v>3502</v>
      </c>
      <c r="H30" s="41">
        <f>G30/C30*100</f>
        <v>0.07825698324022345</v>
      </c>
      <c r="I30" s="43"/>
    </row>
    <row r="31" spans="1:9" ht="17.25" customHeight="1">
      <c r="A31" s="10"/>
      <c r="B31" s="12" t="s">
        <v>20</v>
      </c>
      <c r="C31" s="20">
        <v>316000</v>
      </c>
      <c r="D31" s="19">
        <f>C31/$C$30*100</f>
        <v>7.06145251396648</v>
      </c>
      <c r="E31" s="20">
        <v>297898</v>
      </c>
      <c r="F31" s="22">
        <f>E31/E$30*100</f>
        <v>6.651733101827352</v>
      </c>
      <c r="G31" s="22">
        <f>E31-C31</f>
        <v>-18102</v>
      </c>
      <c r="H31" s="26">
        <f>G31/C31*100</f>
        <v>-5.728481012658228</v>
      </c>
      <c r="I31" s="43"/>
    </row>
    <row r="32" spans="1:9" ht="17.25" customHeight="1">
      <c r="A32" s="10"/>
      <c r="B32" s="12" t="s">
        <v>21</v>
      </c>
      <c r="C32" s="20">
        <v>4159000</v>
      </c>
      <c r="D32" s="19">
        <f>C32/$C$30*100</f>
        <v>92.93854748603351</v>
      </c>
      <c r="E32" s="20">
        <v>4180604</v>
      </c>
      <c r="F32" s="22">
        <f>E32/E$30*100</f>
        <v>93.34826689817265</v>
      </c>
      <c r="G32" s="22">
        <f>E32-C32</f>
        <v>21604</v>
      </c>
      <c r="H32" s="26">
        <f>G32/C32*100</f>
        <v>0.5194517912959846</v>
      </c>
      <c r="I32" s="43"/>
    </row>
    <row r="33" spans="1:9" ht="17.25" customHeight="1">
      <c r="A33" s="73" t="s">
        <v>15</v>
      </c>
      <c r="B33" s="74"/>
      <c r="C33" s="18">
        <f>C30</f>
        <v>4475000</v>
      </c>
      <c r="D33" s="18">
        <f>D30</f>
        <v>100</v>
      </c>
      <c r="E33" s="18">
        <f>E30</f>
        <v>4478502</v>
      </c>
      <c r="F33" s="18">
        <f>F30</f>
        <v>100</v>
      </c>
      <c r="G33" s="18">
        <f>E33-C33</f>
        <v>3502</v>
      </c>
      <c r="H33" s="41">
        <f>G33/C33*100</f>
        <v>0.07825698324022345</v>
      </c>
      <c r="I33" s="43"/>
    </row>
    <row r="34" spans="1:8" ht="17.25" customHeight="1">
      <c r="A34" s="34"/>
      <c r="B34" s="12"/>
      <c r="C34" s="32"/>
      <c r="D34" s="19">
        <v>0</v>
      </c>
      <c r="E34" s="17"/>
      <c r="F34" s="19">
        <v>0</v>
      </c>
      <c r="G34" s="19">
        <v>0</v>
      </c>
      <c r="H34" s="26">
        <v>0</v>
      </c>
    </row>
    <row r="35" spans="1:8" ht="17.25" customHeight="1">
      <c r="A35" s="27"/>
      <c r="B35" s="12"/>
      <c r="C35" s="32"/>
      <c r="D35" s="19">
        <v>0</v>
      </c>
      <c r="E35" s="17"/>
      <c r="F35" s="19">
        <v>0</v>
      </c>
      <c r="G35" s="19">
        <v>0</v>
      </c>
      <c r="H35" s="26">
        <v>0</v>
      </c>
    </row>
    <row r="36" spans="1:8" ht="17.25" customHeight="1">
      <c r="A36" s="27"/>
      <c r="B36" s="12"/>
      <c r="C36" s="32"/>
      <c r="D36" s="19">
        <v>0</v>
      </c>
      <c r="E36" s="17"/>
      <c r="F36" s="19">
        <v>0</v>
      </c>
      <c r="G36" s="19">
        <v>0</v>
      </c>
      <c r="H36" s="26">
        <v>0</v>
      </c>
    </row>
    <row r="37" spans="1:8" ht="17.25" customHeight="1">
      <c r="A37" s="73"/>
      <c r="B37" s="74"/>
      <c r="C37" s="18"/>
      <c r="D37" s="18"/>
      <c r="E37" s="18"/>
      <c r="F37" s="18"/>
      <c r="G37" s="18"/>
      <c r="H37" s="6"/>
    </row>
    <row r="38" spans="1:8" ht="17.25" customHeight="1">
      <c r="A38" s="73"/>
      <c r="B38" s="74"/>
      <c r="C38" s="18"/>
      <c r="D38" s="18"/>
      <c r="E38" s="18"/>
      <c r="F38" s="18"/>
      <c r="G38" s="18"/>
      <c r="H38" s="6"/>
    </row>
    <row r="39" spans="1:8" ht="17.25" customHeight="1">
      <c r="A39" s="10"/>
      <c r="B39" s="12"/>
      <c r="C39" s="20"/>
      <c r="D39" s="22"/>
      <c r="E39" s="20"/>
      <c r="F39" s="22"/>
      <c r="G39" s="22"/>
      <c r="H39" s="11"/>
    </row>
    <row r="40" spans="1:8" ht="17.25" customHeight="1">
      <c r="A40" s="10"/>
      <c r="B40" s="12"/>
      <c r="C40" s="20"/>
      <c r="D40" s="22"/>
      <c r="E40" s="20"/>
      <c r="F40" s="22"/>
      <c r="G40" s="22"/>
      <c r="H40" s="11"/>
    </row>
    <row r="41" spans="1:8" ht="17.25" customHeight="1">
      <c r="A41" s="73"/>
      <c r="B41" s="74"/>
      <c r="C41" s="18"/>
      <c r="D41" s="18"/>
      <c r="E41" s="18"/>
      <c r="F41" s="18"/>
      <c r="G41" s="18"/>
      <c r="H41" s="6"/>
    </row>
    <row r="42" spans="1:8" ht="17.25" customHeight="1" thickBot="1">
      <c r="A42" s="65"/>
      <c r="B42" s="66"/>
      <c r="C42" s="15"/>
      <c r="D42" s="15"/>
      <c r="E42" s="15"/>
      <c r="F42" s="15"/>
      <c r="G42" s="15"/>
      <c r="H42" s="7"/>
    </row>
    <row r="43" spans="2:8" ht="15.75">
      <c r="B43" s="69"/>
      <c r="C43" s="69"/>
      <c r="D43" s="69"/>
      <c r="E43" s="69"/>
      <c r="F43" s="69"/>
      <c r="G43" s="69"/>
      <c r="H43" s="69"/>
    </row>
    <row r="44" spans="2:8" ht="15.75">
      <c r="B44" s="70"/>
      <c r="C44" s="70"/>
      <c r="D44" s="70"/>
      <c r="E44" s="70"/>
      <c r="F44" s="70"/>
      <c r="G44" s="70"/>
      <c r="H44" s="70"/>
    </row>
  </sheetData>
  <sheetProtection/>
  <mergeCells count="29">
    <mergeCell ref="A28:B29"/>
    <mergeCell ref="B43:H43"/>
    <mergeCell ref="B44:H44"/>
    <mergeCell ref="A30:B30"/>
    <mergeCell ref="A33:B33"/>
    <mergeCell ref="A42:B42"/>
    <mergeCell ref="A38:B38"/>
    <mergeCell ref="A41:B41"/>
    <mergeCell ref="A37:B37"/>
    <mergeCell ref="A9:B9"/>
    <mergeCell ref="A1:H1"/>
    <mergeCell ref="C28:D28"/>
    <mergeCell ref="B26:H26"/>
    <mergeCell ref="G4:H4"/>
    <mergeCell ref="B2:H2"/>
    <mergeCell ref="E28:F28"/>
    <mergeCell ref="G28:H28"/>
    <mergeCell ref="A13:B13"/>
    <mergeCell ref="A11:B11"/>
    <mergeCell ref="A3:H3"/>
    <mergeCell ref="A27:H27"/>
    <mergeCell ref="A4:B5"/>
    <mergeCell ref="A20:B20"/>
    <mergeCell ref="A25:H25"/>
    <mergeCell ref="C4:D4"/>
    <mergeCell ref="E4:F4"/>
    <mergeCell ref="B21:H21"/>
    <mergeCell ref="B22:H22"/>
    <mergeCell ref="A6:B6"/>
  </mergeCells>
  <dataValidations count="1">
    <dataValidation type="decimal" operator="greaterThanOrEqual" allowBlank="1" showInputMessage="1" showErrorMessage="1" sqref="C12:F19 C6:C10 D6:G6 D9:G9 D7:F8 D31:D32 D10:F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L43" sqref="L43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7" t="s">
        <v>44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7.25" customHeight="1"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2:11" ht="20.25" thickBot="1">
      <c r="B3" s="2"/>
      <c r="C3" s="113" t="s">
        <v>47</v>
      </c>
      <c r="D3" s="60"/>
      <c r="E3" s="60"/>
      <c r="F3" s="60"/>
      <c r="G3" s="60"/>
      <c r="H3" s="60"/>
      <c r="I3" s="114" t="s">
        <v>0</v>
      </c>
      <c r="J3" s="114"/>
      <c r="K3" s="114"/>
    </row>
    <row r="4" spans="1:11" ht="18.75" customHeight="1">
      <c r="A4" s="61" t="s">
        <v>12</v>
      </c>
      <c r="B4" s="61"/>
      <c r="C4" s="62"/>
      <c r="D4" s="80" t="s">
        <v>42</v>
      </c>
      <c r="E4" s="62"/>
      <c r="F4" s="80" t="s">
        <v>16</v>
      </c>
      <c r="G4" s="62"/>
      <c r="H4" s="77" t="s">
        <v>3</v>
      </c>
      <c r="I4" s="57"/>
      <c r="J4" s="57"/>
      <c r="K4" s="57"/>
    </row>
    <row r="5" spans="1:11" ht="18.75" customHeight="1">
      <c r="A5" s="63"/>
      <c r="B5" s="63"/>
      <c r="C5" s="64"/>
      <c r="D5" s="81"/>
      <c r="E5" s="64"/>
      <c r="F5" s="81"/>
      <c r="G5" s="64"/>
      <c r="H5" s="111" t="s">
        <v>4</v>
      </c>
      <c r="I5" s="112"/>
      <c r="J5" s="49" t="s">
        <v>1</v>
      </c>
      <c r="K5" s="50"/>
    </row>
    <row r="6" spans="1:11" ht="17.25" customHeight="1">
      <c r="A6" s="51" t="s">
        <v>25</v>
      </c>
      <c r="B6" s="51"/>
      <c r="C6" s="52"/>
      <c r="D6" s="97"/>
      <c r="E6" s="109"/>
      <c r="F6" s="97"/>
      <c r="G6" s="109"/>
      <c r="H6" s="97"/>
      <c r="I6" s="109"/>
      <c r="J6" s="115"/>
      <c r="K6" s="116"/>
    </row>
    <row r="7" spans="1:12" ht="17.25" customHeight="1">
      <c r="A7" s="13"/>
      <c r="B7" s="82" t="s">
        <v>26</v>
      </c>
      <c r="C7" s="83"/>
      <c r="D7" s="86">
        <v>-316000</v>
      </c>
      <c r="E7" s="90"/>
      <c r="F7" s="86">
        <v>-297898</v>
      </c>
      <c r="G7" s="90"/>
      <c r="H7" s="88">
        <f aca="true" t="shared" si="0" ref="H7:H12">F7-D7</f>
        <v>18102</v>
      </c>
      <c r="I7" s="89"/>
      <c r="J7" s="119">
        <f>H7/D7*100</f>
        <v>-5.728481012658228</v>
      </c>
      <c r="K7" s="120">
        <v>5.1778705453554315E-05</v>
      </c>
      <c r="L7" s="42"/>
    </row>
    <row r="8" spans="1:12" ht="17.25" customHeight="1">
      <c r="A8" s="13"/>
      <c r="B8" s="82" t="s">
        <v>49</v>
      </c>
      <c r="C8" s="83"/>
      <c r="D8" s="133">
        <v>0</v>
      </c>
      <c r="E8" s="134"/>
      <c r="F8" s="86">
        <v>-12144</v>
      </c>
      <c r="G8" s="90"/>
      <c r="H8" s="88">
        <f t="shared" si="0"/>
        <v>-12144</v>
      </c>
      <c r="I8" s="89"/>
      <c r="J8" s="135"/>
      <c r="K8" s="136"/>
      <c r="L8" s="42"/>
    </row>
    <row r="9" spans="1:12" ht="17.25" customHeight="1">
      <c r="A9" s="13"/>
      <c r="B9" s="13" t="s">
        <v>27</v>
      </c>
      <c r="C9" s="14"/>
      <c r="D9" s="55">
        <f>SUM(D7:E8)</f>
        <v>-316000</v>
      </c>
      <c r="E9" s="56"/>
      <c r="F9" s="55">
        <f>SUM(F7:G8)</f>
        <v>-310042</v>
      </c>
      <c r="G9" s="56"/>
      <c r="H9" s="99">
        <f t="shared" si="0"/>
        <v>5958</v>
      </c>
      <c r="I9" s="100"/>
      <c r="J9" s="101">
        <f>H9/D9*100</f>
        <v>-1.8854430379746836</v>
      </c>
      <c r="K9" s="102">
        <v>1.00005177870545</v>
      </c>
      <c r="L9" s="42"/>
    </row>
    <row r="10" spans="1:12" ht="17.25" customHeight="1">
      <c r="A10" s="78" t="s">
        <v>22</v>
      </c>
      <c r="B10" s="78"/>
      <c r="C10" s="79"/>
      <c r="D10" s="55">
        <f>D9</f>
        <v>-316000</v>
      </c>
      <c r="E10" s="56"/>
      <c r="F10" s="55">
        <f>F9</f>
        <v>-310042</v>
      </c>
      <c r="G10" s="56"/>
      <c r="H10" s="99">
        <f t="shared" si="0"/>
        <v>5958</v>
      </c>
      <c r="I10" s="100"/>
      <c r="J10" s="101">
        <f>H10/D10*100</f>
        <v>-1.8854430379746836</v>
      </c>
      <c r="K10" s="102">
        <v>2.00005177870545</v>
      </c>
      <c r="L10" s="42"/>
    </row>
    <row r="11" spans="1:12" ht="17.25" customHeight="1">
      <c r="A11" s="78" t="s">
        <v>23</v>
      </c>
      <c r="B11" s="78"/>
      <c r="C11" s="79"/>
      <c r="D11" s="55">
        <v>9057000</v>
      </c>
      <c r="E11" s="56"/>
      <c r="F11" s="55">
        <v>9035496</v>
      </c>
      <c r="G11" s="56"/>
      <c r="H11" s="99">
        <f t="shared" si="0"/>
        <v>-21504</v>
      </c>
      <c r="I11" s="100"/>
      <c r="J11" s="101">
        <f>H11/D11*100</f>
        <v>-0.2374296124544551</v>
      </c>
      <c r="K11" s="102">
        <v>3.00005177870545</v>
      </c>
      <c r="L11" s="42"/>
    </row>
    <row r="12" spans="1:12" ht="17.25" customHeight="1">
      <c r="A12" s="78" t="s">
        <v>24</v>
      </c>
      <c r="B12" s="78"/>
      <c r="C12" s="79"/>
      <c r="D12" s="99">
        <f>SUM(D10:E11)</f>
        <v>8741000</v>
      </c>
      <c r="E12" s="100"/>
      <c r="F12" s="99">
        <f>SUM(F10:G11)</f>
        <v>8725454</v>
      </c>
      <c r="G12" s="100"/>
      <c r="H12" s="99">
        <f t="shared" si="0"/>
        <v>-15546</v>
      </c>
      <c r="I12" s="100"/>
      <c r="J12" s="101">
        <f>H12/D12*100</f>
        <v>-0.17785150440453038</v>
      </c>
      <c r="K12" s="102">
        <v>4.00005177870545</v>
      </c>
      <c r="L12" s="42"/>
    </row>
    <row r="13" spans="1:12" ht="17.25" customHeight="1">
      <c r="A13" s="13"/>
      <c r="B13" s="117"/>
      <c r="C13" s="118"/>
      <c r="D13" s="86"/>
      <c r="E13" s="90"/>
      <c r="F13" s="86"/>
      <c r="G13" s="90"/>
      <c r="H13" s="88">
        <v>0</v>
      </c>
      <c r="I13" s="89"/>
      <c r="J13" s="119">
        <v>0</v>
      </c>
      <c r="K13" s="120">
        <v>0</v>
      </c>
      <c r="L13" s="42"/>
    </row>
    <row r="14" spans="1:11" ht="17.25" customHeight="1">
      <c r="A14" s="13"/>
      <c r="B14" s="117"/>
      <c r="C14" s="118"/>
      <c r="D14" s="86"/>
      <c r="E14" s="90"/>
      <c r="F14" s="86"/>
      <c r="G14" s="90"/>
      <c r="H14" s="88">
        <v>0</v>
      </c>
      <c r="I14" s="89"/>
      <c r="J14" s="119">
        <v>0</v>
      </c>
      <c r="K14" s="120">
        <v>0</v>
      </c>
    </row>
    <row r="15" spans="1:11" ht="17.25" customHeight="1">
      <c r="A15" s="13"/>
      <c r="B15" s="117"/>
      <c r="C15" s="118"/>
      <c r="D15" s="86"/>
      <c r="E15" s="90"/>
      <c r="F15" s="86"/>
      <c r="G15" s="90"/>
      <c r="H15" s="88">
        <v>0</v>
      </c>
      <c r="I15" s="89"/>
      <c r="J15" s="119">
        <v>0</v>
      </c>
      <c r="K15" s="120">
        <v>0</v>
      </c>
    </row>
    <row r="16" spans="1:11" ht="17.25" customHeight="1">
      <c r="A16" s="78"/>
      <c r="B16" s="78"/>
      <c r="C16" s="79"/>
      <c r="D16" s="99"/>
      <c r="E16" s="100"/>
      <c r="F16" s="99"/>
      <c r="G16" s="100"/>
      <c r="H16" s="99"/>
      <c r="I16" s="100"/>
      <c r="J16" s="101"/>
      <c r="K16" s="102"/>
    </row>
    <row r="17" spans="1:11" ht="17.25" customHeight="1">
      <c r="A17" s="47"/>
      <c r="B17" s="47"/>
      <c r="C17" s="48"/>
      <c r="D17" s="55"/>
      <c r="E17" s="56"/>
      <c r="F17" s="55"/>
      <c r="G17" s="56"/>
      <c r="H17" s="55"/>
      <c r="I17" s="56"/>
      <c r="J17" s="121"/>
      <c r="K17" s="122"/>
    </row>
    <row r="18" spans="1:11" ht="17.25" customHeight="1">
      <c r="A18" s="78"/>
      <c r="B18" s="78"/>
      <c r="C18" s="79"/>
      <c r="D18" s="99"/>
      <c r="E18" s="100"/>
      <c r="F18" s="99"/>
      <c r="G18" s="100"/>
      <c r="H18" s="99"/>
      <c r="I18" s="100"/>
      <c r="J18" s="101"/>
      <c r="K18" s="102"/>
    </row>
    <row r="19" spans="1:11" ht="17.25" customHeight="1">
      <c r="A19" s="78"/>
      <c r="B19" s="78"/>
      <c r="C19" s="79"/>
      <c r="D19" s="55"/>
      <c r="E19" s="56"/>
      <c r="F19" s="55"/>
      <c r="G19" s="56"/>
      <c r="H19" s="99"/>
      <c r="I19" s="100"/>
      <c r="J19" s="101"/>
      <c r="K19" s="102"/>
    </row>
    <row r="20" spans="1:11" ht="17.25" customHeight="1" thickBot="1">
      <c r="A20" s="53"/>
      <c r="B20" s="53"/>
      <c r="C20" s="54"/>
      <c r="D20" s="84"/>
      <c r="E20" s="85"/>
      <c r="F20" s="84"/>
      <c r="G20" s="85"/>
      <c r="H20" s="84"/>
      <c r="I20" s="85"/>
      <c r="J20" s="58"/>
      <c r="K20" s="46"/>
    </row>
    <row r="25" spans="2:11" ht="27" customHeight="1">
      <c r="B25" s="67" t="s">
        <v>41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2:11" ht="17.25" customHeight="1"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3:11" ht="16.5" thickBot="1">
      <c r="C27" s="96" t="s">
        <v>48</v>
      </c>
      <c r="D27" s="96"/>
      <c r="E27" s="96"/>
      <c r="F27" s="96"/>
      <c r="G27" s="96"/>
      <c r="H27" s="96"/>
      <c r="I27" s="114" t="s">
        <v>0</v>
      </c>
      <c r="J27" s="114"/>
      <c r="K27" s="114"/>
    </row>
    <row r="28" spans="1:11" ht="35.25" customHeight="1">
      <c r="A28" s="110" t="s">
        <v>5</v>
      </c>
      <c r="B28" s="108"/>
      <c r="C28" s="107" t="s">
        <v>6</v>
      </c>
      <c r="D28" s="108"/>
      <c r="E28" s="103" t="s">
        <v>7</v>
      </c>
      <c r="F28" s="104"/>
      <c r="G28" s="107" t="s">
        <v>8</v>
      </c>
      <c r="H28" s="108"/>
      <c r="I28" s="107" t="s">
        <v>2</v>
      </c>
      <c r="J28" s="110"/>
      <c r="K28" s="4" t="s">
        <v>7</v>
      </c>
    </row>
    <row r="29" spans="1:11" ht="17.25" customHeight="1">
      <c r="A29" s="123" t="s">
        <v>28</v>
      </c>
      <c r="B29" s="124"/>
      <c r="C29" s="97">
        <f>C30</f>
        <v>8737598</v>
      </c>
      <c r="D29" s="109"/>
      <c r="E29" s="97">
        <v>100</v>
      </c>
      <c r="F29" s="109">
        <v>0</v>
      </c>
      <c r="G29" s="125" t="s">
        <v>30</v>
      </c>
      <c r="H29" s="124"/>
      <c r="I29" s="97">
        <v>0</v>
      </c>
      <c r="J29" s="98"/>
      <c r="K29" s="23">
        <v>0</v>
      </c>
    </row>
    <row r="30" spans="1:11" ht="17.25" customHeight="1">
      <c r="A30" s="91" t="s">
        <v>34</v>
      </c>
      <c r="B30" s="92"/>
      <c r="C30" s="86">
        <v>8737598</v>
      </c>
      <c r="D30" s="90"/>
      <c r="E30" s="88">
        <v>100</v>
      </c>
      <c r="F30" s="89">
        <v>0</v>
      </c>
      <c r="G30" s="91"/>
      <c r="H30" s="92"/>
      <c r="I30" s="86"/>
      <c r="J30" s="87"/>
      <c r="K30" s="21">
        <v>0</v>
      </c>
    </row>
    <row r="31" spans="1:11" ht="17.25" customHeight="1">
      <c r="A31" s="91"/>
      <c r="B31" s="92"/>
      <c r="C31" s="86"/>
      <c r="D31" s="90"/>
      <c r="E31" s="88">
        <v>0</v>
      </c>
      <c r="F31" s="89">
        <v>0</v>
      </c>
      <c r="G31" s="91"/>
      <c r="H31" s="92"/>
      <c r="I31" s="86"/>
      <c r="J31" s="87"/>
      <c r="K31" s="21">
        <v>0</v>
      </c>
    </row>
    <row r="32" spans="1:11" ht="17.25" customHeight="1">
      <c r="A32" s="91"/>
      <c r="B32" s="92"/>
      <c r="C32" s="86"/>
      <c r="D32" s="90"/>
      <c r="E32" s="88">
        <v>0</v>
      </c>
      <c r="F32" s="89">
        <v>0</v>
      </c>
      <c r="G32" s="91"/>
      <c r="H32" s="92"/>
      <c r="I32" s="86"/>
      <c r="J32" s="87"/>
      <c r="K32" s="21">
        <v>0</v>
      </c>
    </row>
    <row r="33" spans="1:11" ht="17.25" customHeight="1">
      <c r="A33" s="91"/>
      <c r="B33" s="92"/>
      <c r="C33" s="86"/>
      <c r="D33" s="90"/>
      <c r="E33" s="88">
        <v>0</v>
      </c>
      <c r="F33" s="89">
        <v>0</v>
      </c>
      <c r="G33" s="105"/>
      <c r="H33" s="106"/>
      <c r="I33" s="86"/>
      <c r="J33" s="87"/>
      <c r="K33" s="21">
        <v>0</v>
      </c>
    </row>
    <row r="34" spans="1:11" ht="17.25" customHeight="1">
      <c r="A34" s="37"/>
      <c r="B34" s="12"/>
      <c r="C34" s="35"/>
      <c r="D34" s="39"/>
      <c r="E34" s="21"/>
      <c r="F34" s="38"/>
      <c r="G34" s="44"/>
      <c r="H34" s="45"/>
      <c r="I34" s="35"/>
      <c r="J34" s="36"/>
      <c r="K34" s="21"/>
    </row>
    <row r="35" spans="1:11" ht="17.25" customHeight="1">
      <c r="A35" s="91"/>
      <c r="B35" s="92"/>
      <c r="C35" s="86"/>
      <c r="D35" s="90"/>
      <c r="E35" s="88">
        <v>0</v>
      </c>
      <c r="F35" s="89">
        <v>0</v>
      </c>
      <c r="G35" s="94" t="s">
        <v>36</v>
      </c>
      <c r="H35" s="95"/>
      <c r="I35" s="55">
        <f>SUM(I36:J37)</f>
        <v>8737598</v>
      </c>
      <c r="J35" s="93"/>
      <c r="K35" s="23">
        <f>SUM(K36:K37)</f>
        <v>99.99999999999997</v>
      </c>
    </row>
    <row r="36" spans="1:11" ht="17.25" customHeight="1">
      <c r="A36" s="91"/>
      <c r="B36" s="92"/>
      <c r="C36" s="86"/>
      <c r="D36" s="90"/>
      <c r="E36" s="88">
        <v>0</v>
      </c>
      <c r="F36" s="89">
        <v>0</v>
      </c>
      <c r="G36" s="91" t="s">
        <v>35</v>
      </c>
      <c r="H36" s="92"/>
      <c r="I36" s="86">
        <v>13216100</v>
      </c>
      <c r="J36" s="87"/>
      <c r="K36" s="21">
        <f>I36/I$35*100</f>
        <v>151.2555281211152</v>
      </c>
    </row>
    <row r="37" spans="1:11" ht="17.25" customHeight="1">
      <c r="A37" s="91"/>
      <c r="B37" s="92"/>
      <c r="C37" s="86"/>
      <c r="D37" s="90"/>
      <c r="E37" s="88">
        <v>0</v>
      </c>
      <c r="F37" s="89">
        <v>0</v>
      </c>
      <c r="G37" s="91" t="s">
        <v>37</v>
      </c>
      <c r="H37" s="92"/>
      <c r="I37" s="86">
        <v>-4478502</v>
      </c>
      <c r="J37" s="87"/>
      <c r="K37" s="21">
        <f>I37/I$35*100</f>
        <v>-51.25552812111521</v>
      </c>
    </row>
    <row r="38" spans="1:11" ht="17.25" customHeight="1">
      <c r="A38" s="37"/>
      <c r="B38" s="12"/>
      <c r="C38" s="35"/>
      <c r="D38" s="39"/>
      <c r="E38" s="21"/>
      <c r="F38" s="38"/>
      <c r="G38" s="37"/>
      <c r="H38" s="12"/>
      <c r="I38" s="35"/>
      <c r="J38" s="36"/>
      <c r="K38" s="21"/>
    </row>
    <row r="39" spans="1:11" ht="17.25" customHeight="1">
      <c r="A39" s="91"/>
      <c r="B39" s="92"/>
      <c r="C39" s="86"/>
      <c r="D39" s="90"/>
      <c r="E39" s="88">
        <v>0</v>
      </c>
      <c r="F39" s="89">
        <v>0</v>
      </c>
      <c r="G39" s="91"/>
      <c r="H39" s="92"/>
      <c r="I39" s="86"/>
      <c r="J39" s="87"/>
      <c r="K39" s="21">
        <v>0</v>
      </c>
    </row>
    <row r="40" spans="1:11" ht="17.25" customHeight="1">
      <c r="A40" s="91"/>
      <c r="B40" s="92"/>
      <c r="C40" s="86"/>
      <c r="D40" s="90"/>
      <c r="E40" s="88">
        <v>0</v>
      </c>
      <c r="F40" s="89">
        <v>0</v>
      </c>
      <c r="G40" s="91"/>
      <c r="H40" s="92"/>
      <c r="I40" s="86"/>
      <c r="J40" s="87"/>
      <c r="K40" s="21">
        <v>0</v>
      </c>
    </row>
    <row r="41" spans="1:12" ht="19.5" customHeight="1" thickBot="1">
      <c r="A41" s="131" t="s">
        <v>29</v>
      </c>
      <c r="B41" s="132"/>
      <c r="C41" s="84">
        <f>C29</f>
        <v>8737598</v>
      </c>
      <c r="D41" s="85"/>
      <c r="E41" s="84">
        <v>100</v>
      </c>
      <c r="F41" s="85">
        <v>0</v>
      </c>
      <c r="G41" s="129" t="s">
        <v>31</v>
      </c>
      <c r="H41" s="130"/>
      <c r="I41" s="84">
        <f>I35</f>
        <v>8737598</v>
      </c>
      <c r="J41" s="128"/>
      <c r="K41" s="24">
        <f>K35</f>
        <v>99.99999999999997</v>
      </c>
      <c r="L41" s="29"/>
    </row>
    <row r="42" spans="2:11" s="5" customFormat="1" ht="16.5" customHeight="1">
      <c r="B42" s="126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2:11" ht="16.5" customHeight="1"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spans="2:11" ht="16.5" customHeight="1"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</sheetData>
  <sheetProtection/>
  <mergeCells count="151">
    <mergeCell ref="A10:C10"/>
    <mergeCell ref="A12:C12"/>
    <mergeCell ref="A32:B32"/>
    <mergeCell ref="A35:B35"/>
    <mergeCell ref="B8:C8"/>
    <mergeCell ref="D8:E8"/>
    <mergeCell ref="F8:G8"/>
    <mergeCell ref="H8:I8"/>
    <mergeCell ref="A39:B39"/>
    <mergeCell ref="E40:F40"/>
    <mergeCell ref="E41:F41"/>
    <mergeCell ref="A40:B40"/>
    <mergeCell ref="G40:H40"/>
    <mergeCell ref="B42:K42"/>
    <mergeCell ref="I41:J41"/>
    <mergeCell ref="G41:H41"/>
    <mergeCell ref="A41:B41"/>
    <mergeCell ref="I40:J40"/>
    <mergeCell ref="E37:F37"/>
    <mergeCell ref="E36:F36"/>
    <mergeCell ref="B43:K43"/>
    <mergeCell ref="B44:K44"/>
    <mergeCell ref="C39:D39"/>
    <mergeCell ref="E39:F39"/>
    <mergeCell ref="G39:H39"/>
    <mergeCell ref="I39:J39"/>
    <mergeCell ref="C40:D40"/>
    <mergeCell ref="C41:D41"/>
    <mergeCell ref="A36:B36"/>
    <mergeCell ref="A37:B37"/>
    <mergeCell ref="A33:B33"/>
    <mergeCell ref="C33:D33"/>
    <mergeCell ref="A31:B31"/>
    <mergeCell ref="A28:B28"/>
    <mergeCell ref="A29:B29"/>
    <mergeCell ref="G31:H31"/>
    <mergeCell ref="G30:H30"/>
    <mergeCell ref="C31:D31"/>
    <mergeCell ref="E30:F30"/>
    <mergeCell ref="C30:D30"/>
    <mergeCell ref="G29:H29"/>
    <mergeCell ref="J19:K19"/>
    <mergeCell ref="A30:B30"/>
    <mergeCell ref="H19:I19"/>
    <mergeCell ref="D19:E19"/>
    <mergeCell ref="I27:K27"/>
    <mergeCell ref="E29:F29"/>
    <mergeCell ref="D20:E20"/>
    <mergeCell ref="J16:K16"/>
    <mergeCell ref="J12:K12"/>
    <mergeCell ref="J13:K13"/>
    <mergeCell ref="D17:E17"/>
    <mergeCell ref="H17:I17"/>
    <mergeCell ref="F17:G17"/>
    <mergeCell ref="J17:K17"/>
    <mergeCell ref="H14:I14"/>
    <mergeCell ref="J14:K14"/>
    <mergeCell ref="J15:K15"/>
    <mergeCell ref="J7:K7"/>
    <mergeCell ref="J9:K9"/>
    <mergeCell ref="J10:K10"/>
    <mergeCell ref="J11:K11"/>
    <mergeCell ref="J8:K8"/>
    <mergeCell ref="F15:G15"/>
    <mergeCell ref="H7:I7"/>
    <mergeCell ref="H9:I9"/>
    <mergeCell ref="H10:I10"/>
    <mergeCell ref="H11:I11"/>
    <mergeCell ref="F11:G11"/>
    <mergeCell ref="F7:G7"/>
    <mergeCell ref="H12:I12"/>
    <mergeCell ref="H15:I15"/>
    <mergeCell ref="H13:I13"/>
    <mergeCell ref="D15:E15"/>
    <mergeCell ref="B13:C13"/>
    <mergeCell ref="D16:E16"/>
    <mergeCell ref="D13:E13"/>
    <mergeCell ref="B1:K1"/>
    <mergeCell ref="B2:K2"/>
    <mergeCell ref="C3:H3"/>
    <mergeCell ref="I3:K3"/>
    <mergeCell ref="G28:H28"/>
    <mergeCell ref="I28:J28"/>
    <mergeCell ref="D18:E18"/>
    <mergeCell ref="H5:I5"/>
    <mergeCell ref="H6:I6"/>
    <mergeCell ref="D7:E7"/>
    <mergeCell ref="D9:E9"/>
    <mergeCell ref="F16:G16"/>
    <mergeCell ref="D4:E5"/>
    <mergeCell ref="D6:E6"/>
    <mergeCell ref="E35:F35"/>
    <mergeCell ref="C28:D28"/>
    <mergeCell ref="C29:D29"/>
    <mergeCell ref="C32:D32"/>
    <mergeCell ref="E32:F32"/>
    <mergeCell ref="E33:F33"/>
    <mergeCell ref="I32:J32"/>
    <mergeCell ref="I33:J33"/>
    <mergeCell ref="G32:H32"/>
    <mergeCell ref="G33:H33"/>
    <mergeCell ref="C27:H27"/>
    <mergeCell ref="I29:J29"/>
    <mergeCell ref="I31:J31"/>
    <mergeCell ref="F18:G18"/>
    <mergeCell ref="H18:I18"/>
    <mergeCell ref="J18:K18"/>
    <mergeCell ref="E28:F28"/>
    <mergeCell ref="I30:J30"/>
    <mergeCell ref="F20:G20"/>
    <mergeCell ref="B25:K25"/>
    <mergeCell ref="I37:J37"/>
    <mergeCell ref="E31:F31"/>
    <mergeCell ref="C35:D35"/>
    <mergeCell ref="C36:D36"/>
    <mergeCell ref="C37:D37"/>
    <mergeCell ref="G37:H37"/>
    <mergeCell ref="I35:J35"/>
    <mergeCell ref="I36:J36"/>
    <mergeCell ref="G35:H35"/>
    <mergeCell ref="G36:H36"/>
    <mergeCell ref="B26:K26"/>
    <mergeCell ref="A4:C5"/>
    <mergeCell ref="A6:C6"/>
    <mergeCell ref="A20:C20"/>
    <mergeCell ref="A19:C19"/>
    <mergeCell ref="F6:G6"/>
    <mergeCell ref="H16:I16"/>
    <mergeCell ref="F12:G12"/>
    <mergeCell ref="D12:E12"/>
    <mergeCell ref="D11:E11"/>
    <mergeCell ref="H20:I20"/>
    <mergeCell ref="F19:G19"/>
    <mergeCell ref="H4:K4"/>
    <mergeCell ref="J20:K20"/>
    <mergeCell ref="J5:K5"/>
    <mergeCell ref="J6:K6"/>
    <mergeCell ref="F10:G10"/>
    <mergeCell ref="F9:G9"/>
    <mergeCell ref="F13:G13"/>
    <mergeCell ref="F14:G14"/>
    <mergeCell ref="A18:C18"/>
    <mergeCell ref="A11:C11"/>
    <mergeCell ref="A16:C16"/>
    <mergeCell ref="F4:G5"/>
    <mergeCell ref="B7:C7"/>
    <mergeCell ref="A17:C17"/>
    <mergeCell ref="D10:E10"/>
    <mergeCell ref="B15:C15"/>
    <mergeCell ref="B14:C14"/>
    <mergeCell ref="D14:E1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user</cp:lastModifiedBy>
  <cp:lastPrinted>2018-04-19T11:28:18Z</cp:lastPrinted>
  <dcterms:created xsi:type="dcterms:W3CDTF">2011-04-19T02:39:36Z</dcterms:created>
  <dcterms:modified xsi:type="dcterms:W3CDTF">2018-04-27T07:40:52Z</dcterms:modified>
  <cp:category/>
  <cp:version/>
  <cp:contentType/>
  <cp:contentStatus/>
</cp:coreProperties>
</file>