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<sst xmlns="http://schemas.openxmlformats.org/spreadsheetml/2006/main" count="73" uniqueCount="56">
  <si>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</si>
  <si>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</si>
  <si>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</si>
  <si>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</si>
  <si>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</si>
  <si>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</si>
  <si>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</si>
  <si>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</si>
  <si>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</si>
  <si>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</si>
  <si>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</si>
  <si>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</si>
  <si>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</si>
  <si>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</si>
  <si>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</si>
  <si>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</si>
  <si>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</si>
  <si>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</si>
  <si>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</si>
  <si>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</si>
  <si>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</si>
  <si>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</si>
  <si>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</si>
  <si>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</si>
  <si>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</si>
  <si>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</si>
  <si>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</si>
  <si>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</si>
  <si>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</si>
  <si>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</si>
  <si>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</si>
  <si>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</si>
  <si>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</si>
  <si>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</si>
  <si>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</si>
  <si>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</si>
  <si>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</si>
  <si>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</si>
  <si>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</si>
  <si>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</si>
  <si>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莊守耕公益基金餘絀撥補決算表</t>
  </si>
  <si>
    <t>莊守耕公益基金收支餘絀決算表</t>
  </si>
  <si>
    <t>填補累積短絀</t>
  </si>
  <si>
    <t>撥用賸餘</t>
  </si>
  <si>
    <t>莊守耕公益基金現金流量決算表</t>
  </si>
  <si>
    <t>莊守耕公益基金平衡表</t>
  </si>
  <si>
    <t>淨值</t>
  </si>
  <si>
    <t>基金</t>
  </si>
  <si>
    <t>累積餘絀</t>
  </si>
  <si>
    <t>流動資產</t>
  </si>
  <si>
    <t>準備金</t>
  </si>
  <si>
    <t>分配之部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</si>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</sst>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6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0" fontId="31" fillId="2" borderId="8" applyNumberFormat="0" applyAlignment="0" applyProtection="0"/>
    <xf numFmtId="0" fontId="32" fillId="16" borderId="9" applyNumberFormat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4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24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6">
      <selection activeCell="A39" sqref="A39:B39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4" t="s">
        <v>41</v>
      </c>
      <c r="B1" s="64"/>
      <c r="C1" s="64"/>
      <c r="D1" s="64"/>
      <c r="E1" s="64"/>
      <c r="F1" s="64"/>
      <c r="G1" s="64"/>
      <c r="H1" s="64"/>
    </row>
    <row r="2" spans="2:8" ht="17.25" customHeight="1">
      <c r="B2" s="66"/>
      <c r="C2" s="66"/>
      <c r="D2" s="66"/>
      <c r="E2" s="66"/>
      <c r="F2" s="66"/>
      <c r="G2" s="66"/>
      <c r="H2" s="66"/>
    </row>
    <row r="3" spans="2:8" ht="20.25" thickBot="1">
      <c r="B3" s="2"/>
      <c r="C3" s="68" t="s">
        <v>55</v>
      </c>
      <c r="D3" s="68"/>
      <c r="E3" s="68"/>
      <c r="F3" s="68"/>
      <c r="G3" s="68"/>
      <c r="H3" s="68"/>
    </row>
    <row r="4" spans="1:8" ht="18.75" customHeight="1">
      <c r="A4" s="71" t="s">
        <v>11</v>
      </c>
      <c r="B4" s="72"/>
      <c r="C4" s="65" t="s">
        <v>13</v>
      </c>
      <c r="D4" s="65"/>
      <c r="E4" s="65" t="s">
        <v>14</v>
      </c>
      <c r="F4" s="65"/>
      <c r="G4" s="65" t="s">
        <v>9</v>
      </c>
      <c r="H4" s="67"/>
    </row>
    <row r="5" spans="1:8" ht="18.75" customHeight="1">
      <c r="A5" s="73"/>
      <c r="B5" s="7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77" t="s">
        <v>22</v>
      </c>
      <c r="B6" s="78"/>
      <c r="C6" s="16">
        <f>C7</f>
        <v>24000</v>
      </c>
      <c r="D6" s="17">
        <v>100</v>
      </c>
      <c r="E6" s="16">
        <f>E7</f>
        <v>24697</v>
      </c>
      <c r="F6" s="17">
        <v>100</v>
      </c>
      <c r="G6" s="33">
        <v>697</v>
      </c>
      <c r="H6" s="6">
        <v>2.9</v>
      </c>
    </row>
    <row r="7" spans="1:8" ht="17.25" customHeight="1">
      <c r="A7" s="26"/>
      <c r="B7" s="12" t="s">
        <v>38</v>
      </c>
      <c r="C7" s="36">
        <v>24000</v>
      </c>
      <c r="D7" s="20">
        <v>100</v>
      </c>
      <c r="E7" s="18">
        <v>24697</v>
      </c>
      <c r="F7" s="20">
        <v>100</v>
      </c>
      <c r="G7" s="31">
        <v>697</v>
      </c>
      <c r="H7" s="27">
        <v>2.9</v>
      </c>
    </row>
    <row r="8" spans="1:8" ht="17.25" customHeight="1">
      <c r="A8" s="69" t="s">
        <v>23</v>
      </c>
      <c r="B8" s="70"/>
      <c r="C8" s="19">
        <f>C9</f>
        <v>35000</v>
      </c>
      <c r="D8" s="19">
        <v>145.83</v>
      </c>
      <c r="E8" s="19">
        <f>E9</f>
        <v>35000</v>
      </c>
      <c r="F8" s="19">
        <v>141.72</v>
      </c>
      <c r="G8" s="34">
        <v>0</v>
      </c>
      <c r="H8" s="7">
        <v>0</v>
      </c>
    </row>
    <row r="9" spans="1:8" ht="17.25" customHeight="1">
      <c r="A9" s="26"/>
      <c r="B9" s="12" t="s">
        <v>39</v>
      </c>
      <c r="C9" s="36">
        <v>35000</v>
      </c>
      <c r="D9" s="20">
        <v>145.83</v>
      </c>
      <c r="E9" s="18">
        <v>35000</v>
      </c>
      <c r="F9" s="20">
        <v>141.72</v>
      </c>
      <c r="G9" s="31">
        <v>0</v>
      </c>
      <c r="H9" s="27">
        <v>0</v>
      </c>
    </row>
    <row r="10" spans="1:9" ht="17.25" customHeight="1">
      <c r="A10" s="69" t="s">
        <v>24</v>
      </c>
      <c r="B10" s="70"/>
      <c r="C10" s="19">
        <f>C6-C8</f>
        <v>-11000</v>
      </c>
      <c r="D10" s="19">
        <v>-45.83</v>
      </c>
      <c r="E10" s="19">
        <f>E6-E8</f>
        <v>-10303</v>
      </c>
      <c r="F10" s="19">
        <v>-41.72</v>
      </c>
      <c r="G10" s="19">
        <v>697</v>
      </c>
      <c r="H10" s="7">
        <v>6.34</v>
      </c>
      <c r="I10" s="44"/>
    </row>
    <row r="11" spans="1:8" ht="17.25" customHeight="1">
      <c r="A11" s="26"/>
      <c r="B11" s="12"/>
      <c r="C11" s="36"/>
      <c r="D11" s="20">
        <v>0</v>
      </c>
      <c r="E11" s="18"/>
      <c r="F11" s="20">
        <v>0</v>
      </c>
      <c r="G11" s="31">
        <v>0</v>
      </c>
      <c r="H11" s="27">
        <v>0</v>
      </c>
    </row>
    <row r="12" spans="1:8" ht="17.25" customHeight="1">
      <c r="A12" s="26"/>
      <c r="B12" s="12"/>
      <c r="C12" s="36"/>
      <c r="D12" s="20">
        <v>0</v>
      </c>
      <c r="E12" s="18"/>
      <c r="F12" s="20">
        <v>0</v>
      </c>
      <c r="G12" s="31">
        <v>0</v>
      </c>
      <c r="H12" s="27">
        <v>0</v>
      </c>
    </row>
    <row r="13" spans="1:8" ht="17.25" customHeight="1">
      <c r="A13" s="26"/>
      <c r="B13" s="12"/>
      <c r="C13" s="36"/>
      <c r="D13" s="20">
        <v>0</v>
      </c>
      <c r="E13" s="18"/>
      <c r="F13" s="20">
        <v>0</v>
      </c>
      <c r="G13" s="31">
        <v>0</v>
      </c>
      <c r="H13" s="27">
        <v>0</v>
      </c>
    </row>
    <row r="14" spans="1:8" ht="17.25" customHeight="1">
      <c r="A14" s="26"/>
      <c r="B14" s="12"/>
      <c r="C14" s="36"/>
      <c r="D14" s="20">
        <v>0</v>
      </c>
      <c r="E14" s="18"/>
      <c r="F14" s="20">
        <v>0</v>
      </c>
      <c r="G14" s="31">
        <v>0</v>
      </c>
      <c r="H14" s="27">
        <v>0</v>
      </c>
    </row>
    <row r="15" spans="1:8" ht="17.25" customHeight="1">
      <c r="A15" s="26"/>
      <c r="B15" s="12"/>
      <c r="C15" s="36"/>
      <c r="D15" s="20">
        <v>0</v>
      </c>
      <c r="E15" s="18"/>
      <c r="F15" s="20">
        <v>0</v>
      </c>
      <c r="G15" s="31">
        <v>0</v>
      </c>
      <c r="H15" s="27">
        <v>0</v>
      </c>
    </row>
    <row r="16" spans="1:8" ht="17.25" customHeight="1">
      <c r="A16" s="26"/>
      <c r="B16" s="12"/>
      <c r="C16" s="36"/>
      <c r="D16" s="20">
        <v>0</v>
      </c>
      <c r="E16" s="18"/>
      <c r="F16" s="20">
        <v>0</v>
      </c>
      <c r="G16" s="31">
        <v>0</v>
      </c>
      <c r="H16" s="27">
        <v>0</v>
      </c>
    </row>
    <row r="17" spans="1:8" ht="17.25" customHeight="1">
      <c r="A17" s="26"/>
      <c r="B17" s="12"/>
      <c r="C17" s="36"/>
      <c r="D17" s="20">
        <v>0</v>
      </c>
      <c r="E17" s="18"/>
      <c r="F17" s="20">
        <v>0</v>
      </c>
      <c r="G17" s="31">
        <v>0</v>
      </c>
      <c r="H17" s="27">
        <v>0</v>
      </c>
    </row>
    <row r="18" spans="1:8" ht="17.25" customHeight="1">
      <c r="A18" s="26"/>
      <c r="B18" s="12"/>
      <c r="C18" s="36"/>
      <c r="D18" s="20"/>
      <c r="E18" s="18"/>
      <c r="F18" s="20"/>
      <c r="G18" s="31"/>
      <c r="H18" s="27"/>
    </row>
    <row r="19" spans="1:8" ht="17.25" customHeight="1">
      <c r="A19" s="26"/>
      <c r="B19" s="12"/>
      <c r="C19" s="36"/>
      <c r="D19" s="20"/>
      <c r="E19" s="18"/>
      <c r="F19" s="20"/>
      <c r="G19" s="31"/>
      <c r="H19" s="27"/>
    </row>
    <row r="20" spans="1:8" ht="17.25" customHeight="1" thickBot="1">
      <c r="A20" s="75"/>
      <c r="B20" s="76"/>
      <c r="C20" s="15"/>
      <c r="D20" s="15"/>
      <c r="E20" s="15"/>
      <c r="F20" s="15"/>
      <c r="G20" s="35"/>
      <c r="H20" s="8"/>
    </row>
    <row r="21" spans="2:8" ht="15.75" customHeight="1">
      <c r="B21" s="79"/>
      <c r="C21" s="79"/>
      <c r="D21" s="79"/>
      <c r="E21" s="79"/>
      <c r="F21" s="79"/>
      <c r="G21" s="79"/>
      <c r="H21" s="79"/>
    </row>
    <row r="22" spans="2:8" ht="15.75" customHeight="1">
      <c r="B22" s="63"/>
      <c r="C22" s="63"/>
      <c r="D22" s="63"/>
      <c r="E22" s="63"/>
      <c r="F22" s="63"/>
      <c r="G22" s="63"/>
      <c r="H22" s="63"/>
    </row>
    <row r="23" ht="15.75" customHeight="1"/>
    <row r="24" ht="15.75" customHeight="1"/>
    <row r="25" spans="1:8" ht="27" customHeight="1">
      <c r="A25" s="64" t="s">
        <v>40</v>
      </c>
      <c r="B25" s="64"/>
      <c r="C25" s="64"/>
      <c r="D25" s="64"/>
      <c r="E25" s="64"/>
      <c r="F25" s="64"/>
      <c r="G25" s="64"/>
      <c r="H25" s="64"/>
    </row>
    <row r="26" spans="2:8" ht="17.25" customHeight="1">
      <c r="B26" s="66"/>
      <c r="C26" s="66"/>
      <c r="D26" s="66"/>
      <c r="E26" s="66"/>
      <c r="F26" s="66"/>
      <c r="G26" s="66"/>
      <c r="H26" s="66"/>
    </row>
    <row r="27" spans="2:8" ht="20.25" thickBot="1">
      <c r="B27" s="2"/>
      <c r="C27" s="68" t="s">
        <v>52</v>
      </c>
      <c r="D27" s="68"/>
      <c r="E27" s="68"/>
      <c r="F27" s="68"/>
      <c r="G27" s="68"/>
      <c r="H27" s="68"/>
    </row>
    <row r="28" spans="1:8" ht="18.75" customHeight="1">
      <c r="A28" s="71" t="s">
        <v>12</v>
      </c>
      <c r="B28" s="72"/>
      <c r="C28" s="65" t="s">
        <v>13</v>
      </c>
      <c r="D28" s="65"/>
      <c r="E28" s="65" t="s">
        <v>14</v>
      </c>
      <c r="F28" s="65"/>
      <c r="G28" s="65" t="s">
        <v>9</v>
      </c>
      <c r="H28" s="67"/>
    </row>
    <row r="29" spans="1:8" ht="18.75" customHeight="1">
      <c r="A29" s="73"/>
      <c r="B29" s="74"/>
      <c r="C29" s="10" t="s">
        <v>10</v>
      </c>
      <c r="D29" s="9" t="s">
        <v>1</v>
      </c>
      <c r="E29" s="10" t="s">
        <v>10</v>
      </c>
      <c r="F29" s="9" t="s">
        <v>1</v>
      </c>
      <c r="G29" s="10" t="s">
        <v>10</v>
      </c>
      <c r="H29" s="3" t="s">
        <v>1</v>
      </c>
    </row>
    <row r="30" spans="1:9" ht="17.25" customHeight="1">
      <c r="A30" s="77" t="s">
        <v>15</v>
      </c>
      <c r="B30" s="78"/>
      <c r="C30" s="16">
        <v>56000</v>
      </c>
      <c r="D30" s="17">
        <v>100</v>
      </c>
      <c r="E30" s="16">
        <v>56315.24</v>
      </c>
      <c r="F30" s="17">
        <v>100</v>
      </c>
      <c r="G30" s="16">
        <v>315.24</v>
      </c>
      <c r="H30" s="6">
        <v>0.56</v>
      </c>
      <c r="I30" s="44"/>
    </row>
    <row r="31" spans="1:9" ht="17.25" customHeight="1">
      <c r="A31" s="28"/>
      <c r="B31" s="12" t="s">
        <v>25</v>
      </c>
      <c r="C31" s="36">
        <v>56000</v>
      </c>
      <c r="D31" s="20">
        <v>100</v>
      </c>
      <c r="E31" s="18">
        <v>56315.24</v>
      </c>
      <c r="F31" s="20">
        <v>100</v>
      </c>
      <c r="G31" s="31">
        <v>315.24</v>
      </c>
      <c r="H31" s="27">
        <v>0.56</v>
      </c>
      <c r="I31" s="44"/>
    </row>
    <row r="32" spans="1:9" ht="17.25" customHeight="1">
      <c r="A32" s="37" t="s">
        <v>51</v>
      </c>
      <c r="B32" s="38"/>
      <c r="C32" s="19">
        <v>11000</v>
      </c>
      <c r="D32" s="19">
        <v>19.64</v>
      </c>
      <c r="E32" s="19">
        <v>10303</v>
      </c>
      <c r="F32" s="19">
        <v>18.3</v>
      </c>
      <c r="G32" s="19">
        <v>-697</v>
      </c>
      <c r="H32" s="7">
        <v>6.34</v>
      </c>
      <c r="I32" s="44"/>
    </row>
    <row r="33" spans="1:9" ht="17.25" customHeight="1">
      <c r="A33" s="29"/>
      <c r="B33" s="12" t="s">
        <v>42</v>
      </c>
      <c r="C33" s="36">
        <v>11000</v>
      </c>
      <c r="D33" s="20">
        <v>19.64</v>
      </c>
      <c r="E33" s="18">
        <v>10303</v>
      </c>
      <c r="F33" s="20">
        <v>18.3</v>
      </c>
      <c r="G33" s="31">
        <v>-697</v>
      </c>
      <c r="H33" s="27">
        <v>6.34</v>
      </c>
      <c r="I33" s="44"/>
    </row>
    <row r="34" spans="1:9" ht="17.25" customHeight="1">
      <c r="A34" s="69" t="s">
        <v>17</v>
      </c>
      <c r="B34" s="70"/>
      <c r="C34" s="19">
        <v>45000</v>
      </c>
      <c r="D34" s="19">
        <v>80.36</v>
      </c>
      <c r="E34" s="19">
        <v>46012.24</v>
      </c>
      <c r="F34" s="19">
        <v>81.7</v>
      </c>
      <c r="G34" s="19">
        <v>1012.24</v>
      </c>
      <c r="H34" s="7">
        <v>2.25</v>
      </c>
      <c r="I34" s="44"/>
    </row>
    <row r="35" spans="1:9" ht="17.25" customHeight="1">
      <c r="A35" s="69" t="s">
        <v>16</v>
      </c>
      <c r="B35" s="70"/>
      <c r="C35" s="19">
        <v>11000</v>
      </c>
      <c r="D35" s="19">
        <v>100</v>
      </c>
      <c r="E35" s="19">
        <v>10303</v>
      </c>
      <c r="F35" s="19">
        <v>100</v>
      </c>
      <c r="G35" s="19">
        <v>-697</v>
      </c>
      <c r="H35" s="7">
        <v>6.34</v>
      </c>
      <c r="I35" s="44"/>
    </row>
    <row r="36" spans="1:9" ht="17.25" customHeight="1">
      <c r="A36" s="11"/>
      <c r="B36" s="12" t="s">
        <v>26</v>
      </c>
      <c r="C36" s="21">
        <v>11000</v>
      </c>
      <c r="D36" s="23">
        <v>100</v>
      </c>
      <c r="E36" s="21">
        <v>10303</v>
      </c>
      <c r="F36" s="23">
        <v>100</v>
      </c>
      <c r="G36" s="23">
        <v>-697</v>
      </c>
      <c r="H36" s="27">
        <v>6.34</v>
      </c>
      <c r="I36" s="44"/>
    </row>
    <row r="37" spans="1:9" ht="17.25" customHeight="1">
      <c r="A37" s="69" t="s">
        <v>18</v>
      </c>
      <c r="B37" s="70"/>
      <c r="C37" s="19">
        <v>11000</v>
      </c>
      <c r="D37" s="19">
        <v>100</v>
      </c>
      <c r="E37" s="19">
        <v>10303</v>
      </c>
      <c r="F37" s="19">
        <v>100</v>
      </c>
      <c r="G37" s="19">
        <v>-697</v>
      </c>
      <c r="H37" s="7">
        <v>6.34</v>
      </c>
      <c r="I37" s="44"/>
    </row>
    <row r="38" spans="1:9" ht="17.25" customHeight="1">
      <c r="A38" s="30"/>
      <c r="B38" s="12" t="s">
        <v>43</v>
      </c>
      <c r="C38" s="36">
        <v>11000</v>
      </c>
      <c r="D38" s="20">
        <v>100</v>
      </c>
      <c r="E38" s="18">
        <v>10303</v>
      </c>
      <c r="F38" s="20">
        <v>100</v>
      </c>
      <c r="G38" s="31">
        <v>-697</v>
      </c>
      <c r="H38" s="27">
        <v>6.34</v>
      </c>
      <c r="I38" s="44"/>
    </row>
    <row r="39" spans="1:8" ht="17.25" customHeight="1">
      <c r="A39" s="69" t="s">
        <v>19</v>
      </c>
      <c r="B39" s="70"/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7">
        <v>0</v>
      </c>
    </row>
    <row r="40" spans="1:8" ht="17.25" customHeight="1">
      <c r="A40" s="69"/>
      <c r="B40" s="70"/>
      <c r="C40" s="19"/>
      <c r="D40" s="19"/>
      <c r="E40" s="19"/>
      <c r="F40" s="19"/>
      <c r="G40" s="19"/>
      <c r="H40" s="7"/>
    </row>
    <row r="41" spans="1:8" ht="17.25" customHeight="1">
      <c r="A41" s="37"/>
      <c r="B41" s="38"/>
      <c r="C41" s="19"/>
      <c r="D41" s="19"/>
      <c r="E41" s="19"/>
      <c r="F41" s="19"/>
      <c r="G41" s="19"/>
      <c r="H41" s="7"/>
    </row>
    <row r="42" spans="1:8" ht="17.25" customHeight="1" thickBot="1">
      <c r="A42" s="75"/>
      <c r="B42" s="76"/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8">
        <v>0</v>
      </c>
    </row>
    <row r="43" spans="2:8" ht="15.75">
      <c r="B43" s="79"/>
      <c r="C43" s="79"/>
      <c r="D43" s="79"/>
      <c r="E43" s="79"/>
      <c r="F43" s="79"/>
      <c r="G43" s="79"/>
      <c r="H43" s="79"/>
    </row>
    <row r="44" spans="2:8" ht="15.75">
      <c r="B44" s="63"/>
      <c r="C44" s="63"/>
      <c r="D44" s="63"/>
      <c r="E44" s="63"/>
      <c r="F44" s="63"/>
      <c r="G44" s="63"/>
      <c r="H44" s="63"/>
    </row>
  </sheetData>
  <sheetProtection/>
  <mergeCells count="29">
    <mergeCell ref="A35:B35"/>
    <mergeCell ref="B21:H21"/>
    <mergeCell ref="B22:H22"/>
    <mergeCell ref="A6:B6"/>
    <mergeCell ref="A10:B10"/>
    <mergeCell ref="B43:H43"/>
    <mergeCell ref="A42:B42"/>
    <mergeCell ref="A40:B40"/>
    <mergeCell ref="A37:B37"/>
    <mergeCell ref="A39:B39"/>
    <mergeCell ref="C3:H3"/>
    <mergeCell ref="A4:B5"/>
    <mergeCell ref="A20:B20"/>
    <mergeCell ref="A28:B29"/>
    <mergeCell ref="A25:H25"/>
    <mergeCell ref="C4:D4"/>
    <mergeCell ref="A34:B34"/>
    <mergeCell ref="A30:B30"/>
    <mergeCell ref="E4:F4"/>
    <mergeCell ref="B44:H44"/>
    <mergeCell ref="A1:H1"/>
    <mergeCell ref="C28:D28"/>
    <mergeCell ref="B26:H26"/>
    <mergeCell ref="G4:H4"/>
    <mergeCell ref="B2:H2"/>
    <mergeCell ref="C27:H27"/>
    <mergeCell ref="E28:F28"/>
    <mergeCell ref="G28:H28"/>
    <mergeCell ref="A8:B8"/>
  </mergeCells>
  <dataValidations count="1">
    <dataValidation type="decimal" operator="greaterThanOrEqual" allowBlank="1" showInputMessage="1" showErrorMessage="1" sqref="C6:F9 C11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8">
      <selection activeCell="L41" sqref="L4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4" t="s">
        <v>44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7.2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20.25" thickBot="1">
      <c r="B3" s="2"/>
      <c r="C3" s="95" t="s">
        <v>53</v>
      </c>
      <c r="D3" s="96"/>
      <c r="E3" s="96"/>
      <c r="F3" s="96"/>
      <c r="G3" s="96"/>
      <c r="H3" s="96"/>
      <c r="I3" s="97" t="s">
        <v>0</v>
      </c>
      <c r="J3" s="97"/>
      <c r="K3" s="97"/>
    </row>
    <row r="4" spans="1:11" ht="18.75" customHeight="1">
      <c r="A4" s="71" t="s">
        <v>12</v>
      </c>
      <c r="B4" s="71"/>
      <c r="C4" s="72"/>
      <c r="D4" s="119" t="s">
        <v>20</v>
      </c>
      <c r="E4" s="72"/>
      <c r="F4" s="119" t="s">
        <v>21</v>
      </c>
      <c r="G4" s="72"/>
      <c r="H4" s="67" t="s">
        <v>3</v>
      </c>
      <c r="I4" s="124"/>
      <c r="J4" s="124"/>
      <c r="K4" s="124"/>
    </row>
    <row r="5" spans="1:11" ht="18.75" customHeight="1">
      <c r="A5" s="73"/>
      <c r="B5" s="73"/>
      <c r="C5" s="74"/>
      <c r="D5" s="120"/>
      <c r="E5" s="74"/>
      <c r="F5" s="120"/>
      <c r="G5" s="74"/>
      <c r="H5" s="98" t="s">
        <v>4</v>
      </c>
      <c r="I5" s="99"/>
      <c r="J5" s="115" t="s">
        <v>1</v>
      </c>
      <c r="K5" s="116"/>
    </row>
    <row r="6" spans="1:11" ht="17.25" customHeight="1">
      <c r="A6" s="102" t="s">
        <v>30</v>
      </c>
      <c r="B6" s="102"/>
      <c r="C6" s="103"/>
      <c r="D6" s="100"/>
      <c r="E6" s="101"/>
      <c r="F6" s="100"/>
      <c r="G6" s="101"/>
      <c r="H6" s="100"/>
      <c r="I6" s="101"/>
      <c r="J6" s="117"/>
      <c r="K6" s="118"/>
    </row>
    <row r="7" spans="1:12" ht="17.25" customHeight="1">
      <c r="A7" s="13"/>
      <c r="B7" s="104" t="s">
        <v>31</v>
      </c>
      <c r="C7" s="105"/>
      <c r="D7" s="81">
        <v>-11000</v>
      </c>
      <c r="E7" s="82"/>
      <c r="F7" s="81">
        <v>-10303</v>
      </c>
      <c r="G7" s="82"/>
      <c r="H7" s="83">
        <v>697</v>
      </c>
      <c r="I7" s="84"/>
      <c r="J7" s="91">
        <v>6.34</v>
      </c>
      <c r="K7" s="92">
        <v>1.3931810547531074</v>
      </c>
      <c r="L7" s="45"/>
    </row>
    <row r="8" spans="1:12" ht="17.25" customHeight="1">
      <c r="A8" s="13"/>
      <c r="B8" s="104" t="s">
        <v>32</v>
      </c>
      <c r="C8" s="105"/>
      <c r="D8" s="81">
        <v>2000</v>
      </c>
      <c r="E8" s="82"/>
      <c r="F8" s="81">
        <v>1958</v>
      </c>
      <c r="G8" s="82"/>
      <c r="H8" s="83">
        <v>-42</v>
      </c>
      <c r="I8" s="84"/>
      <c r="J8" s="91">
        <v>2.1</v>
      </c>
      <c r="K8" s="92"/>
      <c r="L8" s="45"/>
    </row>
    <row r="9" spans="1:12" ht="17.25" customHeight="1">
      <c r="A9" s="13"/>
      <c r="B9" s="13" t="s">
        <v>33</v>
      </c>
      <c r="C9" s="14"/>
      <c r="D9" s="93">
        <v>-9000</v>
      </c>
      <c r="E9" s="94"/>
      <c r="F9" s="93">
        <v>-8345</v>
      </c>
      <c r="G9" s="94"/>
      <c r="H9" s="93">
        <v>655</v>
      </c>
      <c r="I9" s="94"/>
      <c r="J9" s="89">
        <v>7.28</v>
      </c>
      <c r="K9" s="90">
        <v>1.274133435705488</v>
      </c>
      <c r="L9" s="45"/>
    </row>
    <row r="10" spans="1:12" ht="17.25" customHeight="1">
      <c r="A10" s="128" t="s">
        <v>27</v>
      </c>
      <c r="B10" s="128"/>
      <c r="C10" s="129"/>
      <c r="D10" s="93">
        <v>-9000</v>
      </c>
      <c r="E10" s="94"/>
      <c r="F10" s="93">
        <v>-8345</v>
      </c>
      <c r="G10" s="94"/>
      <c r="H10" s="93">
        <v>655</v>
      </c>
      <c r="I10" s="94"/>
      <c r="J10" s="89">
        <v>7.28</v>
      </c>
      <c r="K10" s="90"/>
      <c r="L10" s="45"/>
    </row>
    <row r="11" spans="1:12" ht="17.25" customHeight="1">
      <c r="A11" s="128" t="s">
        <v>28</v>
      </c>
      <c r="B11" s="128"/>
      <c r="C11" s="129"/>
      <c r="D11" s="55">
        <v>35000</v>
      </c>
      <c r="E11" s="56"/>
      <c r="F11" s="55">
        <v>33940.24</v>
      </c>
      <c r="G11" s="56"/>
      <c r="H11" s="93">
        <v>-1059.76</v>
      </c>
      <c r="I11" s="94"/>
      <c r="J11" s="89">
        <v>3.03</v>
      </c>
      <c r="K11" s="90"/>
      <c r="L11" s="45"/>
    </row>
    <row r="12" spans="1:12" ht="17.25" customHeight="1">
      <c r="A12" s="128" t="s">
        <v>29</v>
      </c>
      <c r="B12" s="128"/>
      <c r="C12" s="129"/>
      <c r="D12" s="93">
        <v>26000</v>
      </c>
      <c r="E12" s="94"/>
      <c r="F12" s="93">
        <v>25595.24</v>
      </c>
      <c r="G12" s="94"/>
      <c r="H12" s="93">
        <v>-404.76</v>
      </c>
      <c r="I12" s="94"/>
      <c r="J12" s="89">
        <v>1.56</v>
      </c>
      <c r="K12" s="90"/>
      <c r="L12" s="45"/>
    </row>
    <row r="13" spans="1:11" ht="17.25" customHeight="1">
      <c r="A13" s="13"/>
      <c r="B13" s="132"/>
      <c r="C13" s="133"/>
      <c r="D13" s="81"/>
      <c r="E13" s="82"/>
      <c r="F13" s="81"/>
      <c r="G13" s="82"/>
      <c r="H13" s="83">
        <v>0</v>
      </c>
      <c r="I13" s="84"/>
      <c r="J13" s="91">
        <v>0</v>
      </c>
      <c r="K13" s="92">
        <v>0</v>
      </c>
    </row>
    <row r="14" spans="1:11" ht="17.25" customHeight="1">
      <c r="A14" s="13"/>
      <c r="B14" s="132"/>
      <c r="C14" s="133"/>
      <c r="D14" s="81"/>
      <c r="E14" s="82"/>
      <c r="F14" s="81"/>
      <c r="G14" s="82"/>
      <c r="H14" s="83">
        <v>0</v>
      </c>
      <c r="I14" s="84"/>
      <c r="J14" s="91">
        <v>0</v>
      </c>
      <c r="K14" s="92">
        <v>0</v>
      </c>
    </row>
    <row r="15" spans="1:11" ht="17.25" customHeight="1">
      <c r="A15" s="13"/>
      <c r="B15" s="13"/>
      <c r="C15" s="14"/>
      <c r="D15" s="93">
        <v>0</v>
      </c>
      <c r="E15" s="94"/>
      <c r="F15" s="93">
        <v>0</v>
      </c>
      <c r="G15" s="94"/>
      <c r="H15" s="93">
        <v>0</v>
      </c>
      <c r="I15" s="94"/>
      <c r="J15" s="89">
        <v>0</v>
      </c>
      <c r="K15" s="90">
        <v>0</v>
      </c>
    </row>
    <row r="16" spans="1:11" ht="17.25" customHeight="1">
      <c r="A16" s="128"/>
      <c r="B16" s="128"/>
      <c r="C16" s="129"/>
      <c r="D16" s="93"/>
      <c r="E16" s="94"/>
      <c r="F16" s="93"/>
      <c r="G16" s="94"/>
      <c r="H16" s="93"/>
      <c r="I16" s="94"/>
      <c r="J16" s="89"/>
      <c r="K16" s="90"/>
    </row>
    <row r="17" spans="1:11" ht="17.25" customHeight="1">
      <c r="A17" s="130"/>
      <c r="B17" s="130"/>
      <c r="C17" s="131"/>
      <c r="D17" s="55"/>
      <c r="E17" s="56"/>
      <c r="F17" s="55"/>
      <c r="G17" s="56"/>
      <c r="H17" s="55"/>
      <c r="I17" s="56"/>
      <c r="J17" s="49">
        <v>0</v>
      </c>
      <c r="K17" s="50">
        <v>0</v>
      </c>
    </row>
    <row r="18" spans="1:11" ht="17.25" customHeight="1">
      <c r="A18" s="128"/>
      <c r="B18" s="128"/>
      <c r="C18" s="129"/>
      <c r="D18" s="93"/>
      <c r="E18" s="94"/>
      <c r="F18" s="93"/>
      <c r="G18" s="94"/>
      <c r="H18" s="93"/>
      <c r="I18" s="94"/>
      <c r="J18" s="89"/>
      <c r="K18" s="90"/>
    </row>
    <row r="19" spans="1:11" ht="17.25" customHeight="1">
      <c r="A19" s="128"/>
      <c r="B19" s="128"/>
      <c r="C19" s="129"/>
      <c r="D19" s="55"/>
      <c r="E19" s="56"/>
      <c r="F19" s="55"/>
      <c r="G19" s="56"/>
      <c r="H19" s="93"/>
      <c r="I19" s="94"/>
      <c r="J19" s="89"/>
      <c r="K19" s="90"/>
    </row>
    <row r="20" spans="1:11" ht="17.25" customHeight="1" thickBot="1">
      <c r="A20" s="126"/>
      <c r="B20" s="126"/>
      <c r="C20" s="127"/>
      <c r="D20" s="88"/>
      <c r="E20" s="57"/>
      <c r="F20" s="88"/>
      <c r="G20" s="57"/>
      <c r="H20" s="88"/>
      <c r="I20" s="57"/>
      <c r="J20" s="111"/>
      <c r="K20" s="112"/>
    </row>
    <row r="25" spans="2:11" ht="27" customHeight="1">
      <c r="B25" s="64" t="s">
        <v>45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2:11" ht="17.25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3:11" ht="16.5" thickBot="1">
      <c r="C27" s="113" t="s">
        <v>54</v>
      </c>
      <c r="D27" s="113"/>
      <c r="E27" s="113"/>
      <c r="F27" s="113"/>
      <c r="G27" s="113"/>
      <c r="H27" s="113"/>
      <c r="I27" s="97" t="s">
        <v>0</v>
      </c>
      <c r="J27" s="97"/>
      <c r="K27" s="97"/>
    </row>
    <row r="28" spans="1:11" ht="35.25" customHeight="1">
      <c r="A28" s="51" t="s">
        <v>5</v>
      </c>
      <c r="B28" s="52"/>
      <c r="C28" s="48" t="s">
        <v>6</v>
      </c>
      <c r="D28" s="52"/>
      <c r="E28" s="121" t="s">
        <v>7</v>
      </c>
      <c r="F28" s="122"/>
      <c r="G28" s="48" t="s">
        <v>8</v>
      </c>
      <c r="H28" s="52"/>
      <c r="I28" s="48" t="s">
        <v>2</v>
      </c>
      <c r="J28" s="51"/>
      <c r="K28" s="4" t="s">
        <v>7</v>
      </c>
    </row>
    <row r="29" spans="1:11" ht="17.25" customHeight="1">
      <c r="A29" s="53" t="s">
        <v>34</v>
      </c>
      <c r="B29" s="54"/>
      <c r="C29" s="100">
        <f>SUM(C30:D33)</f>
        <v>5046012.24</v>
      </c>
      <c r="D29" s="114"/>
      <c r="E29" s="100">
        <f>IF(C$29&gt;0,(C29/C$29)*100,0)</f>
        <v>100</v>
      </c>
      <c r="F29" s="101">
        <f>IF(E$5&gt;0,(E29/E$24)*100,0)</f>
        <v>0</v>
      </c>
      <c r="G29" s="110" t="s">
        <v>36</v>
      </c>
      <c r="H29" s="54"/>
      <c r="I29" s="100">
        <f>SUM(I30:J33)</f>
        <v>0</v>
      </c>
      <c r="J29" s="114"/>
      <c r="K29" s="24">
        <f>IF(I$41&gt;0,(I29/I$41)*100,0)</f>
        <v>0</v>
      </c>
    </row>
    <row r="30" spans="1:11" ht="17.25" customHeight="1">
      <c r="A30" s="85" t="s">
        <v>49</v>
      </c>
      <c r="B30" s="86"/>
      <c r="C30" s="81">
        <v>46012.24</v>
      </c>
      <c r="D30" s="82"/>
      <c r="E30" s="83">
        <f>IF(C$29&gt;0,(C30/C$29)*100,0)</f>
        <v>0.911853515440541</v>
      </c>
      <c r="F30" s="84">
        <f>IF(E$5&gt;0,(E30/E$24)*100,0)</f>
        <v>0</v>
      </c>
      <c r="G30" s="85"/>
      <c r="H30" s="86"/>
      <c r="I30" s="81"/>
      <c r="J30" s="87"/>
      <c r="K30" s="22">
        <f>IF(I$41&gt;0,(I30/I$41)*100,0)</f>
        <v>0</v>
      </c>
    </row>
    <row r="31" spans="1:11" ht="17.25" customHeight="1">
      <c r="A31" s="85" t="s">
        <v>50</v>
      </c>
      <c r="B31" s="86"/>
      <c r="C31" s="81">
        <v>5000000</v>
      </c>
      <c r="D31" s="82"/>
      <c r="E31" s="83">
        <f aca="true" t="shared" si="0" ref="E31:E40">IF(C$29&gt;0,(C31/C$29)*100,0)</f>
        <v>99.08814648455946</v>
      </c>
      <c r="F31" s="84">
        <f>IF(E$5&gt;0,(E31/E$24)*100,0)</f>
        <v>0</v>
      </c>
      <c r="G31" s="85"/>
      <c r="H31" s="86"/>
      <c r="I31" s="81"/>
      <c r="J31" s="87"/>
      <c r="K31" s="22">
        <f>IF(I$41&gt;0,(I31/I$41)*100,0)</f>
        <v>0</v>
      </c>
    </row>
    <row r="32" spans="1:11" ht="17.25" customHeight="1">
      <c r="A32" s="85"/>
      <c r="B32" s="86"/>
      <c r="C32" s="81"/>
      <c r="D32" s="82"/>
      <c r="E32" s="83"/>
      <c r="F32" s="84"/>
      <c r="G32" s="85"/>
      <c r="H32" s="86"/>
      <c r="I32" s="81"/>
      <c r="J32" s="87"/>
      <c r="K32" s="22">
        <f>IF(I$41&gt;0,(I32/I$41)*100,0)</f>
        <v>0</v>
      </c>
    </row>
    <row r="33" spans="1:11" ht="17.25" customHeight="1">
      <c r="A33" s="85"/>
      <c r="B33" s="86"/>
      <c r="C33" s="81"/>
      <c r="D33" s="82"/>
      <c r="E33" s="83">
        <f t="shared" si="0"/>
        <v>0</v>
      </c>
      <c r="F33" s="84">
        <f>IF(E$5&gt;0,(E33/E$24)*100,0)</f>
        <v>0</v>
      </c>
      <c r="G33" s="106"/>
      <c r="H33" s="107"/>
      <c r="I33" s="81"/>
      <c r="J33" s="87"/>
      <c r="K33" s="22">
        <f>IF(I$41&gt;0,(I33/I$41)*100,0)</f>
        <v>0</v>
      </c>
    </row>
    <row r="34" spans="1:11" ht="17.25" customHeight="1">
      <c r="A34" s="41"/>
      <c r="B34" s="12"/>
      <c r="C34" s="39"/>
      <c r="D34" s="40"/>
      <c r="E34" s="22"/>
      <c r="F34" s="42"/>
      <c r="G34" s="46"/>
      <c r="H34" s="47"/>
      <c r="I34" s="39"/>
      <c r="J34" s="43"/>
      <c r="K34" s="22"/>
    </row>
    <row r="35" spans="1:11" ht="17.25" customHeight="1">
      <c r="A35" s="85"/>
      <c r="B35" s="86"/>
      <c r="C35" s="81"/>
      <c r="D35" s="82"/>
      <c r="E35" s="83">
        <f t="shared" si="0"/>
        <v>0</v>
      </c>
      <c r="F35" s="84">
        <f>IF(E$5&gt;0,(E35/E$24)*100,0)</f>
        <v>0</v>
      </c>
      <c r="G35" s="108" t="s">
        <v>46</v>
      </c>
      <c r="H35" s="109"/>
      <c r="I35" s="55">
        <f>SUM(I36:I40)</f>
        <v>5046012.24</v>
      </c>
      <c r="J35" s="125"/>
      <c r="K35" s="24">
        <f>IF(I$41&gt;0,(I35/I$41)*100,0)</f>
        <v>100</v>
      </c>
    </row>
    <row r="36" spans="1:11" ht="17.25" customHeight="1">
      <c r="A36" s="85"/>
      <c r="B36" s="86"/>
      <c r="C36" s="81"/>
      <c r="D36" s="82"/>
      <c r="E36" s="83">
        <f t="shared" si="0"/>
        <v>0</v>
      </c>
      <c r="F36" s="84">
        <f>IF(E$5&gt;0,(E36/E$24)*100,0)</f>
        <v>0</v>
      </c>
      <c r="G36" s="85" t="s">
        <v>47</v>
      </c>
      <c r="H36" s="86"/>
      <c r="I36" s="81">
        <v>5000000</v>
      </c>
      <c r="J36" s="87"/>
      <c r="K36" s="22">
        <f>IF(I$41&gt;0,(I36/I$41)*100,0)</f>
        <v>99.08814648455946</v>
      </c>
    </row>
    <row r="37" spans="1:11" ht="17.25" customHeight="1">
      <c r="A37" s="85"/>
      <c r="B37" s="86"/>
      <c r="C37" s="81"/>
      <c r="D37" s="82"/>
      <c r="E37" s="83">
        <f t="shared" si="0"/>
        <v>0</v>
      </c>
      <c r="F37" s="84">
        <f>IF(E$5&gt;0,(E37/E$24)*100,0)</f>
        <v>0</v>
      </c>
      <c r="G37" s="85" t="s">
        <v>48</v>
      </c>
      <c r="H37" s="86"/>
      <c r="I37" s="81">
        <v>46012.24</v>
      </c>
      <c r="J37" s="87"/>
      <c r="K37" s="22">
        <f>IF(I$41&gt;0,(I37/I$41)*100,0)</f>
        <v>0.911853515440541</v>
      </c>
    </row>
    <row r="38" spans="1:11" ht="17.25" customHeight="1">
      <c r="A38" s="41"/>
      <c r="B38" s="12"/>
      <c r="C38" s="39"/>
      <c r="D38" s="40"/>
      <c r="E38" s="22"/>
      <c r="F38" s="42"/>
      <c r="G38" s="41"/>
      <c r="H38" s="12"/>
      <c r="I38" s="39"/>
      <c r="J38" s="43"/>
      <c r="K38" s="22"/>
    </row>
    <row r="39" spans="1:11" ht="17.25" customHeight="1">
      <c r="A39" s="85"/>
      <c r="B39" s="86"/>
      <c r="C39" s="81"/>
      <c r="D39" s="82"/>
      <c r="E39" s="83">
        <f t="shared" si="0"/>
        <v>0</v>
      </c>
      <c r="F39" s="84">
        <f>IF(E$5&gt;0,(E39/E$24)*100,0)</f>
        <v>0</v>
      </c>
      <c r="G39" s="85"/>
      <c r="H39" s="86"/>
      <c r="I39" s="81"/>
      <c r="J39" s="87"/>
      <c r="K39" s="22">
        <f>IF(I$41&gt;0,(I39/I$41)*100,0)</f>
        <v>0</v>
      </c>
    </row>
    <row r="40" spans="1:11" ht="17.25" customHeight="1">
      <c r="A40" s="85"/>
      <c r="B40" s="86"/>
      <c r="C40" s="81"/>
      <c r="D40" s="82"/>
      <c r="E40" s="83">
        <f t="shared" si="0"/>
        <v>0</v>
      </c>
      <c r="F40" s="84">
        <f>IF(E$5&gt;0,(E40/E$24)*100,0)</f>
        <v>0</v>
      </c>
      <c r="G40" s="85"/>
      <c r="H40" s="86"/>
      <c r="I40" s="81"/>
      <c r="J40" s="87"/>
      <c r="K40" s="22">
        <f>IF(I$41&gt;0,(I40/I$41)*100,0)</f>
        <v>0</v>
      </c>
    </row>
    <row r="41" spans="1:12" ht="19.5" customHeight="1" thickBot="1">
      <c r="A41" s="61" t="s">
        <v>35</v>
      </c>
      <c r="B41" s="62"/>
      <c r="C41" s="88">
        <f>SUM(C30:D40)</f>
        <v>5046012.24</v>
      </c>
      <c r="D41" s="57"/>
      <c r="E41" s="88">
        <f>IF(C$29&gt;0,(C41/C$29)*100,0)</f>
        <v>100</v>
      </c>
      <c r="F41" s="57">
        <f>IF(E$5&gt;0,(E41/E$24)*100,0)</f>
        <v>0</v>
      </c>
      <c r="G41" s="59" t="s">
        <v>37</v>
      </c>
      <c r="H41" s="60"/>
      <c r="I41" s="88">
        <f>I29+I35</f>
        <v>5046012.24</v>
      </c>
      <c r="J41" s="58"/>
      <c r="K41" s="25">
        <f>IF(I$41&gt;0,(I41/I$41)*100,0)</f>
        <v>100</v>
      </c>
      <c r="L41" s="32"/>
    </row>
    <row r="42" spans="2:11" s="5" customFormat="1" ht="16.5" customHeight="1">
      <c r="B42" s="80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2:11" ht="16.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2:11" ht="16.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</row>
  </sheetData>
  <sheetProtection/>
  <mergeCells count="150">
    <mergeCell ref="A19:C19"/>
    <mergeCell ref="A18:C18"/>
    <mergeCell ref="A10:C10"/>
    <mergeCell ref="A16:C16"/>
    <mergeCell ref="A17:C17"/>
    <mergeCell ref="A11:C11"/>
    <mergeCell ref="A12:C12"/>
    <mergeCell ref="B13:C13"/>
    <mergeCell ref="B14:C14"/>
    <mergeCell ref="B42:K42"/>
    <mergeCell ref="F4:G5"/>
    <mergeCell ref="F20:G20"/>
    <mergeCell ref="B25:K25"/>
    <mergeCell ref="F6:G6"/>
    <mergeCell ref="F19:G19"/>
    <mergeCell ref="H4:K4"/>
    <mergeCell ref="H20:I20"/>
    <mergeCell ref="I35:J35"/>
    <mergeCell ref="I36:J36"/>
    <mergeCell ref="C37:D37"/>
    <mergeCell ref="C32:D32"/>
    <mergeCell ref="C33:D33"/>
    <mergeCell ref="C31:D31"/>
    <mergeCell ref="I30:J30"/>
    <mergeCell ref="E31:F31"/>
    <mergeCell ref="C35:D35"/>
    <mergeCell ref="C36:D36"/>
    <mergeCell ref="E36:F36"/>
    <mergeCell ref="D14:E14"/>
    <mergeCell ref="D4:E5"/>
    <mergeCell ref="D6:E6"/>
    <mergeCell ref="F18:G18"/>
    <mergeCell ref="D17:E17"/>
    <mergeCell ref="F7:G7"/>
    <mergeCell ref="F8:G8"/>
    <mergeCell ref="F9:G9"/>
    <mergeCell ref="D11:E11"/>
    <mergeCell ref="J5:K5"/>
    <mergeCell ref="J6:K6"/>
    <mergeCell ref="H19:I19"/>
    <mergeCell ref="H18:I18"/>
    <mergeCell ref="H11:I11"/>
    <mergeCell ref="J7:K7"/>
    <mergeCell ref="H12:I12"/>
    <mergeCell ref="H13:I13"/>
    <mergeCell ref="H14:I14"/>
    <mergeCell ref="J18:K18"/>
    <mergeCell ref="I31:J31"/>
    <mergeCell ref="J20:K20"/>
    <mergeCell ref="G30:H30"/>
    <mergeCell ref="C27:H27"/>
    <mergeCell ref="C29:D29"/>
    <mergeCell ref="B26:K26"/>
    <mergeCell ref="C30:D30"/>
    <mergeCell ref="I27:K27"/>
    <mergeCell ref="E28:F28"/>
    <mergeCell ref="E29:F29"/>
    <mergeCell ref="I40:J40"/>
    <mergeCell ref="I32:J32"/>
    <mergeCell ref="I33:J33"/>
    <mergeCell ref="G32:H32"/>
    <mergeCell ref="G33:H33"/>
    <mergeCell ref="I37:J37"/>
    <mergeCell ref="G40:H40"/>
    <mergeCell ref="G37:H37"/>
    <mergeCell ref="G35:H35"/>
    <mergeCell ref="G36:H36"/>
    <mergeCell ref="E41:F41"/>
    <mergeCell ref="E32:F32"/>
    <mergeCell ref="E33:F33"/>
    <mergeCell ref="E37:F37"/>
    <mergeCell ref="E35:F35"/>
    <mergeCell ref="A6:C6"/>
    <mergeCell ref="B7:C7"/>
    <mergeCell ref="B8:C8"/>
    <mergeCell ref="E40:F40"/>
    <mergeCell ref="D7:E7"/>
    <mergeCell ref="D8:E8"/>
    <mergeCell ref="D9:E9"/>
    <mergeCell ref="D12:E12"/>
    <mergeCell ref="D16:E16"/>
    <mergeCell ref="D13:E13"/>
    <mergeCell ref="F10:G10"/>
    <mergeCell ref="F11:G11"/>
    <mergeCell ref="B1:K1"/>
    <mergeCell ref="B2:K2"/>
    <mergeCell ref="C3:H3"/>
    <mergeCell ref="I3:K3"/>
    <mergeCell ref="H5:I5"/>
    <mergeCell ref="H6:I6"/>
    <mergeCell ref="D10:E10"/>
    <mergeCell ref="A4:C5"/>
    <mergeCell ref="H7:I7"/>
    <mergeCell ref="H8:I8"/>
    <mergeCell ref="H9:I9"/>
    <mergeCell ref="H10:I10"/>
    <mergeCell ref="J16:K16"/>
    <mergeCell ref="H17:I17"/>
    <mergeCell ref="J8:K8"/>
    <mergeCell ref="J9:K9"/>
    <mergeCell ref="J10:K10"/>
    <mergeCell ref="H15:I15"/>
    <mergeCell ref="H16:I16"/>
    <mergeCell ref="J15:K15"/>
    <mergeCell ref="F16:G16"/>
    <mergeCell ref="D15:E15"/>
    <mergeCell ref="A30:B30"/>
    <mergeCell ref="A31:B31"/>
    <mergeCell ref="D19:E19"/>
    <mergeCell ref="D18:E18"/>
    <mergeCell ref="G31:H31"/>
    <mergeCell ref="G28:H28"/>
    <mergeCell ref="G29:H29"/>
    <mergeCell ref="E30:F30"/>
    <mergeCell ref="F14:G14"/>
    <mergeCell ref="F15:G15"/>
    <mergeCell ref="F12:G12"/>
    <mergeCell ref="F13:G13"/>
    <mergeCell ref="J11:K11"/>
    <mergeCell ref="J12:K12"/>
    <mergeCell ref="J13:K13"/>
    <mergeCell ref="J14:K14"/>
    <mergeCell ref="J17:K17"/>
    <mergeCell ref="A28:B28"/>
    <mergeCell ref="A29:B29"/>
    <mergeCell ref="F17:G17"/>
    <mergeCell ref="D20:E20"/>
    <mergeCell ref="C28:D28"/>
    <mergeCell ref="J19:K19"/>
    <mergeCell ref="I28:J28"/>
    <mergeCell ref="I29:J29"/>
    <mergeCell ref="A20:C20"/>
    <mergeCell ref="A41:B41"/>
    <mergeCell ref="A39:B39"/>
    <mergeCell ref="A32:B32"/>
    <mergeCell ref="A33:B33"/>
    <mergeCell ref="A35:B35"/>
    <mergeCell ref="A36:B36"/>
    <mergeCell ref="A37:B37"/>
    <mergeCell ref="A40:B40"/>
    <mergeCell ref="B43:K43"/>
    <mergeCell ref="B44:K44"/>
    <mergeCell ref="C39:D39"/>
    <mergeCell ref="E39:F39"/>
    <mergeCell ref="G39:H39"/>
    <mergeCell ref="I39:J39"/>
    <mergeCell ref="C40:D40"/>
    <mergeCell ref="C41:D41"/>
    <mergeCell ref="I41:J41"/>
    <mergeCell ref="G41:H4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2018-04-19T10:45:06Z</cp:lastPrinted>
  <dcterms:created xsi:type="dcterms:W3CDTF">2011-04-19T02:39:36Z</dcterms:created>
  <dcterms:modified xsi:type="dcterms:W3CDTF">2018-04-27T07:59:27Z</dcterms:modified>
  <cp:category/>
  <cp:version/>
  <cp:contentType/>
  <cp:contentStatus/>
</cp:coreProperties>
</file>