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'現流表及平衡表'!$A$1:$K$43</definedName>
    <definedName name="_xlnm.Print_Area" localSheetId="0">'餘絀表及撥補表'!$A$1:$H$43</definedName>
  </definedNames>
  <calcPr fullCalcOnLoad="1"/>
</workbook>
</file>

<file path=xl/sharedStrings.xml><?xml version="1.0" encoding="utf-8"?>
<sst xmlns="http://schemas.openxmlformats.org/spreadsheetml/2006/main" count="77" uniqueCount="62">
  <si>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</si>
  <si>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</si>
  <si>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</si>
  <si>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</si>
  <si>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</si>
  <si>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</si>
  <si>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</si>
  <si>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</si>
  <si>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t>項目</t>
  </si>
  <si>
    <t>本年度
決算數</t>
  </si>
  <si>
    <t>期初現金及約當現金</t>
  </si>
  <si>
    <t>期末現金及約當現金</t>
  </si>
  <si>
    <t>業務活動之現金流量</t>
  </si>
  <si>
    <t>資　產</t>
  </si>
  <si>
    <t>合                 計</t>
  </si>
  <si>
    <t>負　債</t>
  </si>
  <si>
    <t>合 　　計</t>
  </si>
  <si>
    <t>淨值</t>
  </si>
  <si>
    <t>內政部空勤三勇士子女生活照顧基金平衡表</t>
  </si>
  <si>
    <t>本年度
預算數</t>
  </si>
  <si>
    <t>本年度預算數</t>
  </si>
  <si>
    <t>調整非現金項目</t>
  </si>
  <si>
    <t>利息股利之調整</t>
  </si>
  <si>
    <t>未計利息股利之本期賸餘（短絀）</t>
  </si>
  <si>
    <t xml:space="preserve"> 應收退稅款減少（增加）</t>
  </si>
  <si>
    <t>未計利息股利之現金流入（流出）</t>
  </si>
  <si>
    <t>收取利息</t>
  </si>
  <si>
    <t>收取股利</t>
  </si>
  <si>
    <t>支付利息</t>
  </si>
  <si>
    <t>本期賸餘（短絀）</t>
  </si>
  <si>
    <t>現金及約當現金之淨增（淨減）</t>
  </si>
  <si>
    <t>內政部空勤三勇士子女生活照顧基金現金流量表</t>
  </si>
  <si>
    <r>
      <t>比較增減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</si>
  <si>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新細明體"/>
        <family val="1"/>
      </rPr>
      <t>日至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新細明體"/>
        <family val="1"/>
      </rPr>
      <t>日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</si>
  <si>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新細明體"/>
        <family val="1"/>
      </rPr>
      <t>日</t>
    </r>
  </si>
  <si>
    <t xml:space="preserve">    業務活動之淨現金流入（流出）</t>
  </si>
  <si>
    <t xml:space="preserve">  內政部空勤三勇士子女生活照顧基金收支餘絀表</t>
  </si>
  <si>
    <t>科目</t>
  </si>
  <si>
    <t>本年度決算數</t>
  </si>
  <si>
    <r>
      <t>比較增減</t>
    </r>
  </si>
  <si>
    <r>
      <t>金</t>
    </r>
    <r>
      <rPr>
        <b/>
        <sz val="12"/>
        <color indexed="8"/>
        <rFont val="新細明體"/>
        <family val="1"/>
      </rPr>
      <t>額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</si>
  <si>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</si>
  <si>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</si>
  <si>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</si>
  <si>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其他收入</t>
  </si>
  <si>
    <t>總支出</t>
  </si>
  <si>
    <t>生活照顧金支出</t>
  </si>
  <si>
    <t>本期賸餘（短絀）</t>
  </si>
  <si>
    <t>內政部空勤三勇士子女生活照顧基金餘絀撥補表</t>
  </si>
  <si>
    <t>項目</t>
  </si>
  <si>
    <t>本年度預算數</t>
  </si>
  <si>
    <t>短絀之部</t>
  </si>
  <si>
    <t>-</t>
  </si>
  <si>
    <t>本期短絀</t>
  </si>
  <si>
    <t>前期待填補之短絀</t>
  </si>
  <si>
    <t>填補之部</t>
  </si>
  <si>
    <t>-</t>
  </si>
  <si>
    <t>折減基金</t>
  </si>
  <si>
    <t>待填補之短絀</t>
  </si>
  <si>
    <r>
      <rPr>
        <sz val="10"/>
        <color indexed="8"/>
        <rFont val="新細明體"/>
        <family val="1"/>
      </rPr>
      <t>註：依據內政部</t>
    </r>
    <r>
      <rPr>
        <sz val="10"/>
        <color indexed="8"/>
        <rFont val="Times New Roman"/>
        <family val="1"/>
      </rPr>
      <t>107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新細明體"/>
        <family val="1"/>
      </rPr>
      <t>日台內會字第</t>
    </r>
    <r>
      <rPr>
        <sz val="10"/>
        <color indexed="8"/>
        <rFont val="Times New Roman"/>
        <family val="1"/>
      </rPr>
      <t>1070417095</t>
    </r>
    <r>
      <rPr>
        <sz val="10"/>
        <color indexed="8"/>
        <rFont val="新細明體"/>
        <family val="1"/>
      </rPr>
      <t>號函，本基金於</t>
    </r>
    <r>
      <rPr>
        <sz val="10"/>
        <color indexed="8"/>
        <rFont val="Times New Roman"/>
        <family val="1"/>
      </rPr>
      <t>108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</rPr>
      <t>月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新細明體"/>
        <family val="1"/>
      </rPr>
      <t>日裁撤。</t>
    </r>
  </si>
  <si>
    <r>
      <t xml:space="preserve">                    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新細明體"/>
        <family val="1"/>
      </rPr>
      <t>日至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新細明體"/>
        <family val="1"/>
      </rPr>
      <t>日</t>
    </r>
    <r>
      <rPr>
        <b/>
        <sz val="12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</si>
  <si>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新細明體"/>
        <family val="1"/>
      </rPr>
      <t>日至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30</t>
    </r>
    <r>
      <rPr>
        <b/>
        <sz val="12"/>
        <color indexed="8"/>
        <rFont val="新細明體"/>
        <family val="1"/>
      </rPr>
      <t>日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b/>
        <sz val="12"/>
        <color indexed="8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</si>
</sst>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04]AM/PM\ hh:mm:ss"/>
  </numFmts>
  <fonts count="5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2" xfId="0" applyNumberFormat="1" applyFont="1" applyBorder="1" applyAlignment="1" applyProtection="1">
      <alignment vertical="center" readingOrder="2"/>
      <protection/>
    </xf>
    <xf numFmtId="0" fontId="11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 locked="0"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8" xfId="0" applyNumberFormat="1" applyFont="1" applyBorder="1" applyAlignment="1" applyProtection="1">
      <alignment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2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5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41" fontId="12" fillId="0" borderId="18" xfId="0" applyNumberFormat="1" applyFont="1" applyBorder="1" applyAlignment="1" applyProtection="1">
      <alignment horizontal="left" vertical="center"/>
      <protection locked="0"/>
    </xf>
    <xf numFmtId="178" fontId="9" fillId="0" borderId="12" xfId="0" applyNumberFormat="1" applyFont="1" applyBorder="1" applyAlignment="1" applyProtection="1">
      <alignment horizontal="right" vertical="center" readingOrder="2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left" vertical="center"/>
      <protection/>
    </xf>
    <xf numFmtId="43" fontId="9" fillId="0" borderId="18" xfId="0" applyNumberFormat="1" applyFont="1" applyBorder="1" applyAlignment="1" applyProtection="1">
      <alignment vertical="center"/>
      <protection/>
    </xf>
    <xf numFmtId="43" fontId="12" fillId="0" borderId="18" xfId="0" applyNumberFormat="1" applyFont="1" applyBorder="1" applyAlignment="1" applyProtection="1">
      <alignment vertical="center"/>
      <protection/>
    </xf>
    <xf numFmtId="43" fontId="12" fillId="0" borderId="12" xfId="0" applyNumberFormat="1" applyFont="1" applyBorder="1" applyAlignment="1" applyProtection="1">
      <alignment horizontal="right" vertical="center" readingOrder="2"/>
      <protection/>
    </xf>
    <xf numFmtId="181" fontId="9" fillId="0" borderId="18" xfId="0" applyNumberFormat="1" applyFont="1" applyBorder="1" applyAlignment="1" applyProtection="1">
      <alignment vertical="center"/>
      <protection locked="0"/>
    </xf>
    <xf numFmtId="181" fontId="9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8" fillId="0" borderId="19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5" xfId="0" applyFont="1" applyBorder="1" applyAlignment="1" applyProtection="1">
      <alignment horizontal="distributed" vertical="center" indent="1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8" fillId="0" borderId="19" xfId="0" applyFont="1" applyFill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26" xfId="0" applyNumberFormat="1" applyFont="1" applyBorder="1" applyAlignment="1" applyProtection="1">
      <alignment horizontal="right" vertical="center"/>
      <protection locked="0"/>
    </xf>
    <xf numFmtId="43" fontId="9" fillId="0" borderId="13" xfId="0" applyNumberFormat="1" applyFont="1" applyBorder="1" applyAlignment="1" applyProtection="1">
      <alignment horizontal="right" vertical="center"/>
      <protection/>
    </xf>
    <xf numFmtId="43" fontId="9" fillId="0" borderId="19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6" xfId="0" applyNumberFormat="1" applyFont="1" applyBorder="1" applyAlignment="1" applyProtection="1">
      <alignment horizontal="right" vertical="center"/>
      <protection/>
    </xf>
    <xf numFmtId="43" fontId="9" fillId="0" borderId="29" xfId="0" applyNumberFormat="1" applyFont="1" applyBorder="1" applyAlignment="1" applyProtection="1">
      <alignment horizontal="right" vertical="center"/>
      <protection/>
    </xf>
    <xf numFmtId="43" fontId="9" fillId="0" borderId="25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181" fontId="9" fillId="0" borderId="15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19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43" fontId="9" fillId="0" borderId="26" xfId="0" applyNumberFormat="1" applyFont="1" applyBorder="1" applyAlignment="1" applyProtection="1">
      <alignment horizontal="right" vertical="center"/>
      <protection/>
    </xf>
    <xf numFmtId="43" fontId="9" fillId="0" borderId="12" xfId="0" applyNumberFormat="1" applyFont="1" applyBorder="1" applyAlignment="1" applyProtection="1">
      <alignment horizontal="right" vertical="center"/>
      <protection/>
    </xf>
    <xf numFmtId="43" fontId="9" fillId="0" borderId="0" xfId="0" applyNumberFormat="1" applyFont="1" applyBorder="1" applyAlignment="1" applyProtection="1">
      <alignment horizontal="right" vertical="center"/>
      <protection/>
    </xf>
    <xf numFmtId="178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43" fontId="12" fillId="0" borderId="12" xfId="0" applyNumberFormat="1" applyFont="1" applyBorder="1" applyAlignment="1" applyProtection="1">
      <alignment horizontal="right" vertical="center"/>
      <protection/>
    </xf>
    <xf numFmtId="43" fontId="12" fillId="0" borderId="0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43" fontId="12" fillId="0" borderId="12" xfId="0" applyNumberFormat="1" applyFont="1" applyBorder="1" applyAlignment="1" applyProtection="1">
      <alignment horizontal="right" vertical="center"/>
      <protection locked="0"/>
    </xf>
    <xf numFmtId="43" fontId="12" fillId="0" borderId="15" xfId="0" applyNumberFormat="1" applyFont="1" applyBorder="1" applyAlignment="1" applyProtection="1">
      <alignment horizontal="right" vertical="center"/>
      <protection locked="0"/>
    </xf>
    <xf numFmtId="43" fontId="9" fillId="0" borderId="15" xfId="0" applyNumberFormat="1" applyFont="1" applyBorder="1" applyAlignment="1" applyProtection="1">
      <alignment horizontal="right" vertical="center"/>
      <protection/>
    </xf>
    <xf numFmtId="43" fontId="12" fillId="0" borderId="15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9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right"/>
      <protection/>
    </xf>
    <xf numFmtId="181" fontId="9" fillId="0" borderId="29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0" fontId="13" fillId="0" borderId="29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43" fontId="9" fillId="0" borderId="12" xfId="0" applyNumberFormat="1" applyFont="1" applyBorder="1" applyAlignment="1" applyProtection="1">
      <alignment horizontal="right" vertical="center"/>
      <protection locked="0"/>
    </xf>
    <xf numFmtId="43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178" fontId="9" fillId="0" borderId="29" xfId="0" applyNumberFormat="1" applyFont="1" applyBorder="1" applyAlignment="1" applyProtection="1">
      <alignment horizontal="right" vertical="center"/>
      <protection/>
    </xf>
    <xf numFmtId="178" fontId="9" fillId="0" borderId="24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0" fillId="0" borderId="28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3" fontId="9" fillId="0" borderId="2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18.75390625" style="1" customWidth="1"/>
    <col min="3" max="3" width="14.25390625" style="1" customWidth="1"/>
    <col min="4" max="4" width="10.00390625" style="1" customWidth="1"/>
    <col min="5" max="5" width="14.25390625" style="1" customWidth="1"/>
    <col min="6" max="6" width="10.00390625" style="1" customWidth="1"/>
    <col min="7" max="7" width="14.00390625" style="1" customWidth="1"/>
    <col min="8" max="8" width="7.75390625" style="1" customWidth="1"/>
    <col min="9" max="9" width="13.875" style="1" bestFit="1" customWidth="1"/>
    <col min="10" max="16384" width="9.00390625" style="1" customWidth="1"/>
  </cols>
  <sheetData>
    <row r="1" spans="1:8" ht="27" customHeight="1">
      <c r="A1" s="64" t="s">
        <v>36</v>
      </c>
      <c r="B1" s="64"/>
      <c r="C1" s="64"/>
      <c r="D1" s="64"/>
      <c r="E1" s="64"/>
      <c r="F1" s="64"/>
      <c r="G1" s="64"/>
      <c r="H1" s="64"/>
    </row>
    <row r="2" spans="2:8" ht="17.25" customHeight="1">
      <c r="B2" s="67"/>
      <c r="C2" s="67"/>
      <c r="D2" s="67"/>
      <c r="E2" s="67"/>
      <c r="F2" s="67"/>
      <c r="G2" s="67"/>
      <c r="H2" s="67"/>
    </row>
    <row r="3" spans="1:8" ht="20.25" customHeight="1" thickBot="1">
      <c r="A3" s="69" t="s">
        <v>60</v>
      </c>
      <c r="B3" s="69"/>
      <c r="C3" s="69"/>
      <c r="D3" s="69"/>
      <c r="E3" s="69"/>
      <c r="F3" s="69"/>
      <c r="G3" s="69"/>
      <c r="H3" s="69"/>
    </row>
    <row r="4" spans="1:8" ht="18.75" customHeight="1">
      <c r="A4" s="54" t="s">
        <v>37</v>
      </c>
      <c r="B4" s="55"/>
      <c r="C4" s="65" t="s">
        <v>20</v>
      </c>
      <c r="D4" s="66"/>
      <c r="E4" s="65" t="s">
        <v>38</v>
      </c>
      <c r="F4" s="66"/>
      <c r="G4" s="65" t="s">
        <v>39</v>
      </c>
      <c r="H4" s="68"/>
    </row>
    <row r="5" spans="1:8" ht="18.75" customHeight="1">
      <c r="A5" s="56"/>
      <c r="B5" s="57"/>
      <c r="C5" s="9" t="s">
        <v>40</v>
      </c>
      <c r="D5" s="8" t="s">
        <v>1</v>
      </c>
      <c r="E5" s="9" t="s">
        <v>41</v>
      </c>
      <c r="F5" s="8" t="s">
        <v>1</v>
      </c>
      <c r="G5" s="9" t="s">
        <v>40</v>
      </c>
      <c r="H5" s="3" t="s">
        <v>1</v>
      </c>
    </row>
    <row r="6" spans="1:9" ht="17.25" customHeight="1">
      <c r="A6" s="60" t="s">
        <v>42</v>
      </c>
      <c r="B6" s="61"/>
      <c r="C6" s="16">
        <f>SUM(C7:C8)</f>
        <v>34000</v>
      </c>
      <c r="D6" s="16">
        <f>SUM(D7:D8)</f>
        <v>100</v>
      </c>
      <c r="E6" s="16">
        <f>SUM(E7:E8)</f>
        <v>16781</v>
      </c>
      <c r="F6" s="16">
        <f>SUM(F7:F8)</f>
        <v>100</v>
      </c>
      <c r="G6" s="16">
        <f>SUM(G7:G8)</f>
        <v>-17219</v>
      </c>
      <c r="H6" s="41">
        <f aca="true" t="shared" si="0" ref="H6:H11">G6/C6*100</f>
        <v>-50.64411764705883</v>
      </c>
      <c r="I6" s="43"/>
    </row>
    <row r="7" spans="1:9" ht="17.25" customHeight="1">
      <c r="A7" s="25"/>
      <c r="B7" s="12" t="s">
        <v>43</v>
      </c>
      <c r="C7" s="32">
        <v>34000</v>
      </c>
      <c r="D7" s="19">
        <f>C7/$C6*100</f>
        <v>100</v>
      </c>
      <c r="E7" s="17">
        <v>16781</v>
      </c>
      <c r="F7" s="19">
        <f>E7/E$6*100</f>
        <v>100</v>
      </c>
      <c r="G7" s="28">
        <f>E7-C7</f>
        <v>-17219</v>
      </c>
      <c r="H7" s="26">
        <f t="shared" si="0"/>
        <v>-50.64411764705883</v>
      </c>
      <c r="I7" s="43"/>
    </row>
    <row r="8" spans="1:9" ht="17.25" customHeight="1" hidden="1">
      <c r="A8" s="25"/>
      <c r="B8" s="12" t="s">
        <v>44</v>
      </c>
      <c r="C8" s="40">
        <v>0</v>
      </c>
      <c r="D8" s="19">
        <f>C8/C$6*100</f>
        <v>0</v>
      </c>
      <c r="E8" s="17">
        <v>0</v>
      </c>
      <c r="F8" s="19">
        <f>E8/E$6*100</f>
        <v>0</v>
      </c>
      <c r="G8" s="28">
        <f>E8-C8</f>
        <v>0</v>
      </c>
      <c r="H8" s="26" t="e">
        <f t="shared" si="0"/>
        <v>#DIV/0!</v>
      </c>
      <c r="I8" s="43"/>
    </row>
    <row r="9" spans="1:9" ht="17.25" customHeight="1">
      <c r="A9" s="52" t="s">
        <v>45</v>
      </c>
      <c r="B9" s="53"/>
      <c r="C9" s="18">
        <f>SUM(C10)</f>
        <v>8598000</v>
      </c>
      <c r="D9" s="18">
        <f>SUM(D10)</f>
        <v>25288.235294117647</v>
      </c>
      <c r="E9" s="18">
        <f>SUM(E10)</f>
        <v>8583240</v>
      </c>
      <c r="F9" s="18">
        <f>SUM(F10)</f>
        <v>51148.56087241523</v>
      </c>
      <c r="G9" s="18">
        <f>SUM(G10)</f>
        <v>-14760</v>
      </c>
      <c r="H9" s="41">
        <f t="shared" si="0"/>
        <v>-0.17166782972784367</v>
      </c>
      <c r="I9" s="43"/>
    </row>
    <row r="10" spans="1:9" ht="17.25" customHeight="1">
      <c r="A10" s="25"/>
      <c r="B10" s="12" t="s">
        <v>46</v>
      </c>
      <c r="C10" s="32">
        <v>8598000</v>
      </c>
      <c r="D10" s="19">
        <f>C10/$C6*100</f>
        <v>25288.235294117647</v>
      </c>
      <c r="E10" s="17">
        <v>8583240</v>
      </c>
      <c r="F10" s="19">
        <f>E10/E$6*100</f>
        <v>51148.56087241523</v>
      </c>
      <c r="G10" s="28">
        <f>E10-C10</f>
        <v>-14760</v>
      </c>
      <c r="H10" s="26">
        <f t="shared" si="0"/>
        <v>-0.17166782972784367</v>
      </c>
      <c r="I10" s="43"/>
    </row>
    <row r="11" spans="1:9" ht="17.25" customHeight="1">
      <c r="A11" s="52" t="s">
        <v>47</v>
      </c>
      <c r="B11" s="53"/>
      <c r="C11" s="18">
        <f>C6-C9</f>
        <v>-8564000</v>
      </c>
      <c r="D11" s="18">
        <f>D6-D9</f>
        <v>-25188.235294117647</v>
      </c>
      <c r="E11" s="18">
        <f>E6-E9</f>
        <v>-8566459</v>
      </c>
      <c r="F11" s="18">
        <f>F6-F9</f>
        <v>-51048.56087241523</v>
      </c>
      <c r="G11" s="18">
        <f>G6-G9</f>
        <v>-2459</v>
      </c>
      <c r="H11" s="41">
        <f t="shared" si="0"/>
        <v>0.028713218122372722</v>
      </c>
      <c r="I11" s="43"/>
    </row>
    <row r="12" spans="1:8" ht="17.25" customHeight="1">
      <c r="A12" s="33"/>
      <c r="B12" s="12"/>
      <c r="C12" s="32"/>
      <c r="D12" s="19">
        <v>0</v>
      </c>
      <c r="E12" s="17"/>
      <c r="F12" s="19">
        <v>0</v>
      </c>
      <c r="G12" s="28">
        <v>0</v>
      </c>
      <c r="H12" s="26">
        <v>0</v>
      </c>
    </row>
    <row r="13" spans="1:8" ht="17.25" customHeight="1">
      <c r="A13" s="52"/>
      <c r="B13" s="53"/>
      <c r="C13" s="18"/>
      <c r="D13" s="18"/>
      <c r="E13" s="18"/>
      <c r="F13" s="18"/>
      <c r="G13" s="30"/>
      <c r="H13" s="6"/>
    </row>
    <row r="14" spans="1:8" ht="17.25" customHeight="1">
      <c r="A14" s="25"/>
      <c r="B14" s="12"/>
      <c r="C14" s="32"/>
      <c r="D14" s="19"/>
      <c r="E14" s="17"/>
      <c r="F14" s="19"/>
      <c r="G14" s="28"/>
      <c r="H14" s="26"/>
    </row>
    <row r="15" spans="1:8" ht="17.25" customHeight="1">
      <c r="A15" s="25"/>
      <c r="B15" s="12"/>
      <c r="C15" s="32"/>
      <c r="D15" s="19"/>
      <c r="E15" s="17"/>
      <c r="F15" s="19"/>
      <c r="G15" s="28"/>
      <c r="H15" s="26"/>
    </row>
    <row r="16" spans="1:8" ht="17.25" customHeight="1">
      <c r="A16" s="25"/>
      <c r="B16" s="12"/>
      <c r="C16" s="32"/>
      <c r="D16" s="19"/>
      <c r="E16" s="17"/>
      <c r="F16" s="19"/>
      <c r="G16" s="28"/>
      <c r="H16" s="26"/>
    </row>
    <row r="17" spans="1:8" ht="17.25" customHeight="1">
      <c r="A17" s="25"/>
      <c r="B17" s="12"/>
      <c r="C17" s="32"/>
      <c r="D17" s="19"/>
      <c r="E17" s="17"/>
      <c r="F17" s="19"/>
      <c r="G17" s="28"/>
      <c r="H17" s="26"/>
    </row>
    <row r="18" spans="1:8" ht="17.25" customHeight="1">
      <c r="A18" s="25"/>
      <c r="B18" s="12"/>
      <c r="C18" s="32"/>
      <c r="D18" s="19"/>
      <c r="E18" s="17"/>
      <c r="F18" s="19"/>
      <c r="G18" s="28"/>
      <c r="H18" s="26"/>
    </row>
    <row r="19" spans="1:8" ht="17.25" customHeight="1">
      <c r="A19" s="25"/>
      <c r="B19" s="12"/>
      <c r="C19" s="32"/>
      <c r="D19" s="19"/>
      <c r="E19" s="17"/>
      <c r="F19" s="19"/>
      <c r="G19" s="28"/>
      <c r="H19" s="26"/>
    </row>
    <row r="20" spans="1:8" ht="17.25" customHeight="1" thickBot="1">
      <c r="A20" s="62"/>
      <c r="B20" s="63"/>
      <c r="C20" s="15"/>
      <c r="D20" s="15"/>
      <c r="E20" s="15"/>
      <c r="F20" s="15"/>
      <c r="G20" s="31"/>
      <c r="H20" s="7"/>
    </row>
    <row r="21" spans="2:8" ht="16.5" customHeight="1">
      <c r="B21" s="58"/>
      <c r="C21" s="58"/>
      <c r="D21" s="58"/>
      <c r="E21" s="58"/>
      <c r="F21" s="58"/>
      <c r="G21" s="58"/>
      <c r="H21" s="58"/>
    </row>
    <row r="22" spans="2:8" ht="16.5" customHeight="1">
      <c r="B22" s="59"/>
      <c r="C22" s="59"/>
      <c r="D22" s="59"/>
      <c r="E22" s="59"/>
      <c r="F22" s="59"/>
      <c r="G22" s="59"/>
      <c r="H22" s="59"/>
    </row>
    <row r="23" ht="16.5" customHeight="1"/>
    <row r="24" ht="16.5" customHeight="1"/>
    <row r="25" spans="1:8" ht="27" customHeight="1">
      <c r="A25" s="70" t="s">
        <v>48</v>
      </c>
      <c r="B25" s="70"/>
      <c r="C25" s="70"/>
      <c r="D25" s="70"/>
      <c r="E25" s="70"/>
      <c r="F25" s="70"/>
      <c r="G25" s="70"/>
      <c r="H25" s="70"/>
    </row>
    <row r="26" spans="2:8" ht="17.25" customHeight="1">
      <c r="B26" s="67"/>
      <c r="C26" s="67"/>
      <c r="D26" s="67"/>
      <c r="E26" s="67"/>
      <c r="F26" s="67"/>
      <c r="G26" s="67"/>
      <c r="H26" s="67"/>
    </row>
    <row r="27" spans="1:8" ht="20.25" customHeight="1" thickBot="1">
      <c r="A27" s="69" t="s">
        <v>61</v>
      </c>
      <c r="B27" s="69"/>
      <c r="C27" s="69"/>
      <c r="D27" s="69"/>
      <c r="E27" s="69"/>
      <c r="F27" s="69"/>
      <c r="G27" s="69"/>
      <c r="H27" s="69"/>
    </row>
    <row r="28" spans="1:8" ht="18.75" customHeight="1">
      <c r="A28" s="54" t="s">
        <v>49</v>
      </c>
      <c r="B28" s="55"/>
      <c r="C28" s="65" t="s">
        <v>50</v>
      </c>
      <c r="D28" s="66"/>
      <c r="E28" s="65" t="s">
        <v>38</v>
      </c>
      <c r="F28" s="66"/>
      <c r="G28" s="65" t="s">
        <v>39</v>
      </c>
      <c r="H28" s="68"/>
    </row>
    <row r="29" spans="1:8" ht="18.75" customHeight="1">
      <c r="A29" s="56"/>
      <c r="B29" s="57"/>
      <c r="C29" s="9" t="s">
        <v>41</v>
      </c>
      <c r="D29" s="8" t="s">
        <v>1</v>
      </c>
      <c r="E29" s="9" t="s">
        <v>41</v>
      </c>
      <c r="F29" s="8" t="s">
        <v>1</v>
      </c>
      <c r="G29" s="9" t="s">
        <v>41</v>
      </c>
      <c r="H29" s="3" t="s">
        <v>1</v>
      </c>
    </row>
    <row r="30" spans="1:9" ht="17.25" customHeight="1">
      <c r="A30" s="60" t="s">
        <v>51</v>
      </c>
      <c r="B30" s="61"/>
      <c r="C30" s="18">
        <f>SUM(C31:C32)</f>
        <v>13216000</v>
      </c>
      <c r="D30" s="18">
        <f>SUM(D31:D32)</f>
        <v>100</v>
      </c>
      <c r="E30" s="18">
        <f>SUM(E31:E32)</f>
        <v>13216100</v>
      </c>
      <c r="F30" s="18">
        <f>SUM(F31:F32)</f>
        <v>100</v>
      </c>
      <c r="G30" s="18">
        <f>SUM(G31:G32)</f>
        <v>100</v>
      </c>
      <c r="H30" s="41" t="s">
        <v>52</v>
      </c>
      <c r="I30" s="43"/>
    </row>
    <row r="31" spans="1:9" ht="17.25" customHeight="1">
      <c r="A31" s="10"/>
      <c r="B31" s="12" t="s">
        <v>53</v>
      </c>
      <c r="C31" s="20">
        <v>8564000</v>
      </c>
      <c r="D31" s="19">
        <f>C31/$C$30*100</f>
        <v>64.8002421307506</v>
      </c>
      <c r="E31" s="20">
        <v>8566459</v>
      </c>
      <c r="F31" s="22">
        <f>E31/E$30*100</f>
        <v>64.81835791194074</v>
      </c>
      <c r="G31" s="22">
        <f>E31-C31</f>
        <v>2459</v>
      </c>
      <c r="H31" s="26">
        <f>G31/C31*100</f>
        <v>0.028713218122372722</v>
      </c>
      <c r="I31" s="43"/>
    </row>
    <row r="32" spans="1:9" ht="17.25" customHeight="1">
      <c r="A32" s="10"/>
      <c r="B32" s="12" t="s">
        <v>54</v>
      </c>
      <c r="C32" s="20">
        <v>4652000</v>
      </c>
      <c r="D32" s="19">
        <f>C32/$C$30*100</f>
        <v>35.199757869249396</v>
      </c>
      <c r="E32" s="20">
        <v>4649641</v>
      </c>
      <c r="F32" s="22">
        <f>E32/E$30*100</f>
        <v>35.18164208805926</v>
      </c>
      <c r="G32" s="22">
        <f>E32-C32</f>
        <v>-2359</v>
      </c>
      <c r="H32" s="26">
        <f>G32/C32*100</f>
        <v>-0.05070937231298366</v>
      </c>
      <c r="I32" s="43"/>
    </row>
    <row r="33" spans="1:9" ht="17.25" customHeight="1">
      <c r="A33" s="52" t="s">
        <v>55</v>
      </c>
      <c r="B33" s="53"/>
      <c r="C33" s="50">
        <v>13216000</v>
      </c>
      <c r="D33" s="51">
        <f>C33/$C$30*100</f>
        <v>100</v>
      </c>
      <c r="E33" s="50">
        <v>13216100</v>
      </c>
      <c r="F33" s="18">
        <f>E33/E$30*100</f>
        <v>100</v>
      </c>
      <c r="G33" s="18">
        <f>E33-C33</f>
        <v>100</v>
      </c>
      <c r="H33" s="41" t="s">
        <v>56</v>
      </c>
      <c r="I33" s="43"/>
    </row>
    <row r="34" spans="1:9" ht="17.25" customHeight="1">
      <c r="A34" s="10"/>
      <c r="B34" s="12" t="s">
        <v>57</v>
      </c>
      <c r="C34" s="48">
        <v>13216000</v>
      </c>
      <c r="D34" s="19">
        <f>C34/$C$30*100</f>
        <v>100</v>
      </c>
      <c r="E34" s="48">
        <v>13216100</v>
      </c>
      <c r="F34" s="22">
        <f>E34/E$30*100</f>
        <v>100</v>
      </c>
      <c r="G34" s="48">
        <f>E34-C34</f>
        <v>100</v>
      </c>
      <c r="H34" s="26" t="s">
        <v>56</v>
      </c>
      <c r="I34" s="43"/>
    </row>
    <row r="35" spans="1:8" ht="17.25" customHeight="1">
      <c r="A35" s="52" t="s">
        <v>58</v>
      </c>
      <c r="B35" s="53"/>
      <c r="C35" s="47"/>
      <c r="D35" s="47"/>
      <c r="E35" s="47"/>
      <c r="F35" s="47"/>
      <c r="G35" s="48"/>
      <c r="H35" s="49"/>
    </row>
    <row r="36" spans="1:8" ht="17.25" customHeight="1">
      <c r="A36" s="34"/>
      <c r="B36" s="12"/>
      <c r="C36" s="32"/>
      <c r="D36" s="19"/>
      <c r="E36" s="17"/>
      <c r="F36" s="19"/>
      <c r="G36" s="19"/>
      <c r="H36" s="26"/>
    </row>
    <row r="37" spans="1:8" ht="17.25" customHeight="1">
      <c r="A37" s="34"/>
      <c r="B37" s="12"/>
      <c r="C37" s="32"/>
      <c r="D37" s="19"/>
      <c r="E37" s="17"/>
      <c r="F37" s="19"/>
      <c r="G37" s="19"/>
      <c r="H37" s="26"/>
    </row>
    <row r="38" spans="1:8" ht="17.25" customHeight="1">
      <c r="A38" s="27"/>
      <c r="B38" s="12"/>
      <c r="C38" s="32"/>
      <c r="D38" s="19">
        <v>0</v>
      </c>
      <c r="E38" s="17"/>
      <c r="F38" s="19">
        <v>0</v>
      </c>
      <c r="G38" s="19">
        <v>0</v>
      </c>
      <c r="H38" s="26">
        <v>0</v>
      </c>
    </row>
    <row r="39" spans="1:8" ht="17.25" customHeight="1">
      <c r="A39" s="52"/>
      <c r="B39" s="53"/>
      <c r="C39" s="18"/>
      <c r="D39" s="18"/>
      <c r="E39" s="18"/>
      <c r="F39" s="18"/>
      <c r="G39" s="18"/>
      <c r="H39" s="6"/>
    </row>
    <row r="40" spans="1:8" ht="17.25" customHeight="1">
      <c r="A40" s="52"/>
      <c r="B40" s="53"/>
      <c r="C40" s="18"/>
      <c r="D40" s="18"/>
      <c r="E40" s="18"/>
      <c r="F40" s="18"/>
      <c r="G40" s="18"/>
      <c r="H40" s="6"/>
    </row>
    <row r="41" spans="1:8" ht="17.25" customHeight="1">
      <c r="A41" s="10"/>
      <c r="B41" s="12"/>
      <c r="C41" s="20"/>
      <c r="D41" s="22"/>
      <c r="E41" s="20"/>
      <c r="F41" s="22"/>
      <c r="G41" s="22"/>
      <c r="H41" s="11"/>
    </row>
    <row r="42" spans="1:8" ht="17.25" customHeight="1">
      <c r="A42" s="52"/>
      <c r="B42" s="53"/>
      <c r="C42" s="18"/>
      <c r="D42" s="18"/>
      <c r="E42" s="18"/>
      <c r="F42" s="18"/>
      <c r="G42" s="18"/>
      <c r="H42" s="6"/>
    </row>
    <row r="43" spans="1:8" ht="17.25" customHeight="1" thickBot="1">
      <c r="A43" s="62"/>
      <c r="B43" s="63"/>
      <c r="C43" s="15"/>
      <c r="D43" s="15"/>
      <c r="E43" s="15"/>
      <c r="F43" s="15"/>
      <c r="G43" s="15"/>
      <c r="H43" s="7"/>
    </row>
    <row r="44" spans="2:8" ht="15.75">
      <c r="B44" s="58"/>
      <c r="C44" s="58"/>
      <c r="D44" s="58"/>
      <c r="E44" s="58"/>
      <c r="F44" s="58"/>
      <c r="G44" s="58"/>
      <c r="H44" s="58"/>
    </row>
    <row r="45" spans="2:8" ht="15.75">
      <c r="B45" s="59"/>
      <c r="C45" s="59"/>
      <c r="D45" s="59"/>
      <c r="E45" s="59"/>
      <c r="F45" s="59"/>
      <c r="G45" s="59"/>
      <c r="H45" s="59"/>
    </row>
  </sheetData>
  <sheetProtection/>
  <mergeCells count="30">
    <mergeCell ref="A35:B35"/>
    <mergeCell ref="A3:H3"/>
    <mergeCell ref="A27:H27"/>
    <mergeCell ref="A4:B5"/>
    <mergeCell ref="A20:B20"/>
    <mergeCell ref="A25:H25"/>
    <mergeCell ref="C4:D4"/>
    <mergeCell ref="E4:F4"/>
    <mergeCell ref="B21:H21"/>
    <mergeCell ref="B22:H22"/>
    <mergeCell ref="A6:B6"/>
    <mergeCell ref="A9:B9"/>
    <mergeCell ref="A1:H1"/>
    <mergeCell ref="C28:D28"/>
    <mergeCell ref="B26:H26"/>
    <mergeCell ref="G4:H4"/>
    <mergeCell ref="B2:H2"/>
    <mergeCell ref="E28:F28"/>
    <mergeCell ref="G28:H28"/>
    <mergeCell ref="A13:B13"/>
    <mergeCell ref="A11:B11"/>
    <mergeCell ref="A28:B29"/>
    <mergeCell ref="B44:H44"/>
    <mergeCell ref="B45:H45"/>
    <mergeCell ref="A30:B30"/>
    <mergeCell ref="A43:B43"/>
    <mergeCell ref="A40:B40"/>
    <mergeCell ref="A42:B42"/>
    <mergeCell ref="A39:B39"/>
    <mergeCell ref="A33:B33"/>
  </mergeCells>
  <dataValidations count="1">
    <dataValidation type="decimal" operator="greaterThanOrEqual" allowBlank="1" showInputMessage="1" showErrorMessage="1" sqref="C12:F19 D10:F10 C6:C10 D7:F8 D9:G9 D6:G6 D31:D34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0" t="s">
        <v>31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7.25" customHeight="1"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2:11" ht="20.25" thickBot="1">
      <c r="B3" s="2"/>
      <c r="C3" s="122" t="s">
        <v>33</v>
      </c>
      <c r="D3" s="123"/>
      <c r="E3" s="123"/>
      <c r="F3" s="123"/>
      <c r="G3" s="123"/>
      <c r="H3" s="123"/>
      <c r="I3" s="124" t="s">
        <v>0</v>
      </c>
      <c r="J3" s="124"/>
      <c r="K3" s="124"/>
    </row>
    <row r="4" spans="1:11" ht="18.75" customHeight="1">
      <c r="A4" s="54" t="s">
        <v>8</v>
      </c>
      <c r="B4" s="54"/>
      <c r="C4" s="55"/>
      <c r="D4" s="136" t="s">
        <v>19</v>
      </c>
      <c r="E4" s="55"/>
      <c r="F4" s="136" t="s">
        <v>9</v>
      </c>
      <c r="G4" s="55"/>
      <c r="H4" s="65" t="s">
        <v>32</v>
      </c>
      <c r="I4" s="140"/>
      <c r="J4" s="140"/>
      <c r="K4" s="140"/>
    </row>
    <row r="5" spans="1:11" ht="18.75" customHeight="1">
      <c r="A5" s="56"/>
      <c r="B5" s="56"/>
      <c r="C5" s="57"/>
      <c r="D5" s="137"/>
      <c r="E5" s="57"/>
      <c r="F5" s="137"/>
      <c r="G5" s="57"/>
      <c r="H5" s="138" t="s">
        <v>3</v>
      </c>
      <c r="I5" s="139"/>
      <c r="J5" s="141" t="s">
        <v>1</v>
      </c>
      <c r="K5" s="142"/>
    </row>
    <row r="6" spans="1:11" ht="17.25" customHeight="1">
      <c r="A6" s="143" t="s">
        <v>12</v>
      </c>
      <c r="B6" s="143"/>
      <c r="C6" s="144"/>
      <c r="D6" s="125"/>
      <c r="E6" s="126"/>
      <c r="F6" s="125"/>
      <c r="G6" s="126"/>
      <c r="H6" s="125"/>
      <c r="I6" s="126"/>
      <c r="J6" s="134"/>
      <c r="K6" s="135"/>
    </row>
    <row r="7" spans="1:12" ht="17.25" customHeight="1">
      <c r="A7" s="13"/>
      <c r="B7" s="145" t="s">
        <v>29</v>
      </c>
      <c r="C7" s="146"/>
      <c r="D7" s="77">
        <v>-8564000</v>
      </c>
      <c r="E7" s="78"/>
      <c r="F7" s="77">
        <v>-8566459</v>
      </c>
      <c r="G7" s="78"/>
      <c r="H7" s="73">
        <f>F7-D7</f>
        <v>-2459</v>
      </c>
      <c r="I7" s="74"/>
      <c r="J7" s="112">
        <f>H7/D7*100</f>
        <v>0.028713218122372722</v>
      </c>
      <c r="K7" s="113">
        <v>5.1778705453554315E-05</v>
      </c>
      <c r="L7" s="42"/>
    </row>
    <row r="8" spans="1:12" ht="17.25" customHeight="1">
      <c r="A8" s="13"/>
      <c r="B8" s="145" t="s">
        <v>22</v>
      </c>
      <c r="C8" s="146"/>
      <c r="D8" s="77">
        <v>-34000</v>
      </c>
      <c r="E8" s="78"/>
      <c r="F8" s="77">
        <v>-16781</v>
      </c>
      <c r="G8" s="78"/>
      <c r="H8" s="73">
        <f aca="true" t="shared" si="0" ref="H8:H13">F8-D8</f>
        <v>17219</v>
      </c>
      <c r="I8" s="74"/>
      <c r="J8" s="112">
        <f aca="true" t="shared" si="1" ref="J8:J13">H8/D8*100</f>
        <v>-50.64411764705883</v>
      </c>
      <c r="K8" s="113">
        <v>1.00005177870545</v>
      </c>
      <c r="L8" s="42"/>
    </row>
    <row r="9" spans="1:12" ht="17.25" customHeight="1">
      <c r="A9" s="13"/>
      <c r="B9" s="145" t="s">
        <v>23</v>
      </c>
      <c r="C9" s="146"/>
      <c r="D9" s="77">
        <f>SUM(D7:E8)</f>
        <v>-8598000</v>
      </c>
      <c r="E9" s="78"/>
      <c r="F9" s="77">
        <f>SUM(F7:G8)</f>
        <v>-8583240</v>
      </c>
      <c r="G9" s="78"/>
      <c r="H9" s="73">
        <f t="shared" si="0"/>
        <v>14760</v>
      </c>
      <c r="I9" s="74"/>
      <c r="J9" s="112">
        <f t="shared" si="1"/>
        <v>-0.17166782972784367</v>
      </c>
      <c r="K9" s="113">
        <v>2.00005177870545</v>
      </c>
      <c r="L9" s="42"/>
    </row>
    <row r="10" spans="1:12" ht="17.25" customHeight="1">
      <c r="A10" s="13"/>
      <c r="B10" s="145" t="s">
        <v>21</v>
      </c>
      <c r="C10" s="146"/>
      <c r="D10" s="118"/>
      <c r="E10" s="119"/>
      <c r="F10" s="118"/>
      <c r="G10" s="119"/>
      <c r="H10" s="114"/>
      <c r="I10" s="121"/>
      <c r="J10" s="114"/>
      <c r="K10" s="115"/>
      <c r="L10" s="42"/>
    </row>
    <row r="11" spans="1:12" ht="17.25" customHeight="1" hidden="1">
      <c r="A11" s="13"/>
      <c r="B11" s="145" t="s">
        <v>24</v>
      </c>
      <c r="C11" s="146"/>
      <c r="D11" s="118"/>
      <c r="E11" s="119"/>
      <c r="F11" s="77">
        <v>12144</v>
      </c>
      <c r="G11" s="78"/>
      <c r="H11" s="73">
        <f t="shared" si="0"/>
        <v>12144</v>
      </c>
      <c r="I11" s="74"/>
      <c r="J11" s="114"/>
      <c r="K11" s="115"/>
      <c r="L11" s="42"/>
    </row>
    <row r="12" spans="1:12" ht="17.25" customHeight="1">
      <c r="A12" s="13"/>
      <c r="B12" s="145" t="s">
        <v>25</v>
      </c>
      <c r="C12" s="146"/>
      <c r="D12" s="77">
        <f>D9+D10</f>
        <v>-8598000</v>
      </c>
      <c r="E12" s="78"/>
      <c r="F12" s="77">
        <f>F9+F10</f>
        <v>-8583240</v>
      </c>
      <c r="G12" s="78"/>
      <c r="H12" s="73">
        <f t="shared" si="0"/>
        <v>14760</v>
      </c>
      <c r="I12" s="74"/>
      <c r="J12" s="112">
        <f t="shared" si="1"/>
        <v>-0.17166782972784367</v>
      </c>
      <c r="K12" s="113">
        <v>5.00005177870545</v>
      </c>
      <c r="L12" s="42"/>
    </row>
    <row r="13" spans="1:12" ht="17.25" customHeight="1">
      <c r="A13" s="13"/>
      <c r="B13" s="145" t="s">
        <v>26</v>
      </c>
      <c r="C13" s="146"/>
      <c r="D13" s="77">
        <v>34000</v>
      </c>
      <c r="E13" s="78"/>
      <c r="F13" s="77">
        <v>16781</v>
      </c>
      <c r="G13" s="78"/>
      <c r="H13" s="73">
        <f t="shared" si="0"/>
        <v>-17219</v>
      </c>
      <c r="I13" s="74"/>
      <c r="J13" s="112">
        <f t="shared" si="1"/>
        <v>-50.64411764705883</v>
      </c>
      <c r="K13" s="113">
        <v>6.00005177870545</v>
      </c>
      <c r="L13" s="42"/>
    </row>
    <row r="14" spans="1:12" ht="17.25" customHeight="1">
      <c r="A14" s="13"/>
      <c r="B14" s="145" t="s">
        <v>27</v>
      </c>
      <c r="C14" s="146"/>
      <c r="D14" s="118"/>
      <c r="E14" s="119"/>
      <c r="F14" s="118"/>
      <c r="G14" s="119"/>
      <c r="H14" s="118"/>
      <c r="I14" s="119"/>
      <c r="J14" s="114"/>
      <c r="K14" s="115"/>
      <c r="L14" s="42"/>
    </row>
    <row r="15" spans="1:12" ht="17.25" customHeight="1">
      <c r="A15" s="13"/>
      <c r="B15" s="145" t="s">
        <v>28</v>
      </c>
      <c r="C15" s="146"/>
      <c r="D15" s="118"/>
      <c r="E15" s="119"/>
      <c r="F15" s="118"/>
      <c r="G15" s="119"/>
      <c r="H15" s="118"/>
      <c r="I15" s="119"/>
      <c r="J15" s="114"/>
      <c r="K15" s="115"/>
      <c r="L15" s="42"/>
    </row>
    <row r="16" spans="1:12" ht="17.25" customHeight="1">
      <c r="A16" s="13"/>
      <c r="B16" s="13" t="s">
        <v>35</v>
      </c>
      <c r="C16" s="14"/>
      <c r="D16" s="98">
        <f>SUM(D12:E15)</f>
        <v>-8564000</v>
      </c>
      <c r="E16" s="99"/>
      <c r="F16" s="98">
        <f>SUM(F12:G15)</f>
        <v>-8566459</v>
      </c>
      <c r="G16" s="99"/>
      <c r="H16" s="116">
        <f>F16-D16</f>
        <v>-2459</v>
      </c>
      <c r="I16" s="117"/>
      <c r="J16" s="106">
        <f>H16/D16*100</f>
        <v>0.028713218122372722</v>
      </c>
      <c r="K16" s="107">
        <v>1.00005177870545</v>
      </c>
      <c r="L16" s="42"/>
    </row>
    <row r="17" spans="1:12" ht="17.25" customHeight="1">
      <c r="A17" s="79" t="s">
        <v>30</v>
      </c>
      <c r="B17" s="79"/>
      <c r="C17" s="80"/>
      <c r="D17" s="98">
        <f>D16</f>
        <v>-8564000</v>
      </c>
      <c r="E17" s="99"/>
      <c r="F17" s="98">
        <f>F16</f>
        <v>-8566459</v>
      </c>
      <c r="G17" s="99"/>
      <c r="H17" s="116">
        <f>F17-D17</f>
        <v>-2459</v>
      </c>
      <c r="I17" s="117"/>
      <c r="J17" s="106">
        <f>H17/D17*100</f>
        <v>0.028713218122372722</v>
      </c>
      <c r="K17" s="107">
        <v>2.00005177870545</v>
      </c>
      <c r="L17" s="42"/>
    </row>
    <row r="18" spans="1:12" ht="17.25" customHeight="1">
      <c r="A18" s="79" t="s">
        <v>10</v>
      </c>
      <c r="B18" s="79"/>
      <c r="C18" s="80"/>
      <c r="D18" s="98">
        <v>8564000</v>
      </c>
      <c r="E18" s="99"/>
      <c r="F18" s="98">
        <v>8566459</v>
      </c>
      <c r="G18" s="99"/>
      <c r="H18" s="116">
        <f>F18-D18</f>
        <v>2459</v>
      </c>
      <c r="I18" s="117"/>
      <c r="J18" s="106">
        <f>H18/D18*100</f>
        <v>0.028713218122372722</v>
      </c>
      <c r="K18" s="107">
        <v>3.00005177870545</v>
      </c>
      <c r="L18" s="42"/>
    </row>
    <row r="19" spans="1:12" ht="17.25" customHeight="1">
      <c r="A19" s="79" t="s">
        <v>11</v>
      </c>
      <c r="B19" s="79"/>
      <c r="C19" s="80"/>
      <c r="D19" s="110"/>
      <c r="E19" s="120"/>
      <c r="F19" s="110"/>
      <c r="G19" s="120"/>
      <c r="H19" s="110"/>
      <c r="I19" s="120"/>
      <c r="J19" s="110"/>
      <c r="K19" s="111"/>
      <c r="L19" s="42"/>
    </row>
    <row r="20" spans="1:12" ht="17.25" customHeight="1">
      <c r="A20" s="13"/>
      <c r="B20" s="79"/>
      <c r="C20" s="80"/>
      <c r="D20" s="98"/>
      <c r="E20" s="99"/>
      <c r="F20" s="98"/>
      <c r="G20" s="99"/>
      <c r="H20" s="116"/>
      <c r="I20" s="117"/>
      <c r="J20" s="106"/>
      <c r="K20" s="107"/>
      <c r="L20" s="42"/>
    </row>
    <row r="21" spans="1:12" ht="17.25" customHeight="1" thickBot="1">
      <c r="A21" s="46"/>
      <c r="B21" s="86"/>
      <c r="C21" s="87"/>
      <c r="D21" s="88"/>
      <c r="E21" s="89"/>
      <c r="F21" s="88"/>
      <c r="G21" s="89"/>
      <c r="H21" s="93"/>
      <c r="I21" s="94"/>
      <c r="J21" s="104"/>
      <c r="K21" s="105"/>
      <c r="L21" s="42"/>
    </row>
    <row r="22" ht="16.5" customHeight="1"/>
    <row r="23" ht="16.5" customHeight="1"/>
    <row r="24" ht="16.5" customHeight="1"/>
    <row r="25" ht="16.5" customHeight="1"/>
    <row r="26" spans="2:11" ht="27" customHeight="1">
      <c r="B26" s="70" t="s">
        <v>18</v>
      </c>
      <c r="C26" s="70"/>
      <c r="D26" s="70"/>
      <c r="E26" s="70"/>
      <c r="F26" s="70"/>
      <c r="G26" s="70"/>
      <c r="H26" s="70"/>
      <c r="I26" s="70"/>
      <c r="J26" s="70"/>
      <c r="K26" s="70"/>
    </row>
    <row r="27" spans="2:11" ht="17.25" customHeight="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3:11" ht="20.25" customHeight="1" thickBot="1">
      <c r="C28" s="85" t="s">
        <v>34</v>
      </c>
      <c r="D28" s="85"/>
      <c r="E28" s="85"/>
      <c r="F28" s="85"/>
      <c r="G28" s="85"/>
      <c r="H28" s="85"/>
      <c r="I28" s="124" t="s">
        <v>0</v>
      </c>
      <c r="J28" s="124"/>
      <c r="K28" s="124"/>
    </row>
    <row r="29" spans="1:11" ht="35.25" customHeight="1">
      <c r="A29" s="81" t="s">
        <v>4</v>
      </c>
      <c r="B29" s="82"/>
      <c r="C29" s="92" t="s">
        <v>5</v>
      </c>
      <c r="D29" s="82"/>
      <c r="E29" s="128" t="s">
        <v>6</v>
      </c>
      <c r="F29" s="129"/>
      <c r="G29" s="92" t="s">
        <v>7</v>
      </c>
      <c r="H29" s="82"/>
      <c r="I29" s="92" t="s">
        <v>2</v>
      </c>
      <c r="J29" s="81"/>
      <c r="K29" s="4" t="s">
        <v>6</v>
      </c>
    </row>
    <row r="30" spans="1:11" ht="17.25" customHeight="1">
      <c r="A30" s="83" t="s">
        <v>13</v>
      </c>
      <c r="B30" s="84"/>
      <c r="C30" s="95"/>
      <c r="D30" s="96"/>
      <c r="E30" s="125"/>
      <c r="F30" s="126"/>
      <c r="G30" s="127" t="s">
        <v>15</v>
      </c>
      <c r="H30" s="84"/>
      <c r="I30" s="95"/>
      <c r="J30" s="149"/>
      <c r="K30" s="23">
        <v>0</v>
      </c>
    </row>
    <row r="31" spans="1:11" ht="17.25" customHeight="1">
      <c r="A31" s="71"/>
      <c r="B31" s="72"/>
      <c r="C31" s="118"/>
      <c r="D31" s="119"/>
      <c r="E31" s="73"/>
      <c r="F31" s="74"/>
      <c r="G31" s="71"/>
      <c r="H31" s="72"/>
      <c r="I31" s="77"/>
      <c r="J31" s="97"/>
      <c r="K31" s="21">
        <v>0</v>
      </c>
    </row>
    <row r="32" spans="1:11" ht="17.25" customHeight="1">
      <c r="A32" s="71"/>
      <c r="B32" s="72"/>
      <c r="C32" s="77"/>
      <c r="D32" s="78"/>
      <c r="E32" s="73">
        <v>0</v>
      </c>
      <c r="F32" s="74">
        <v>0</v>
      </c>
      <c r="G32" s="71"/>
      <c r="H32" s="72"/>
      <c r="I32" s="77"/>
      <c r="J32" s="97"/>
      <c r="K32" s="21">
        <v>0</v>
      </c>
    </row>
    <row r="33" spans="1:11" ht="17.25" customHeight="1">
      <c r="A33" s="71"/>
      <c r="B33" s="72"/>
      <c r="C33" s="77"/>
      <c r="D33" s="78"/>
      <c r="E33" s="73">
        <v>0</v>
      </c>
      <c r="F33" s="74">
        <v>0</v>
      </c>
      <c r="G33" s="71"/>
      <c r="H33" s="72"/>
      <c r="I33" s="77"/>
      <c r="J33" s="97"/>
      <c r="K33" s="21">
        <v>0</v>
      </c>
    </row>
    <row r="34" spans="1:11" ht="17.25" customHeight="1">
      <c r="A34" s="71"/>
      <c r="B34" s="72"/>
      <c r="C34" s="77"/>
      <c r="D34" s="78"/>
      <c r="E34" s="73">
        <v>0</v>
      </c>
      <c r="F34" s="74">
        <v>0</v>
      </c>
      <c r="G34" s="132"/>
      <c r="H34" s="133"/>
      <c r="I34" s="77"/>
      <c r="J34" s="97"/>
      <c r="K34" s="21">
        <v>0</v>
      </c>
    </row>
    <row r="35" spans="1:11" ht="17.25" customHeight="1">
      <c r="A35" s="37"/>
      <c r="B35" s="12"/>
      <c r="C35" s="35"/>
      <c r="D35" s="39"/>
      <c r="E35" s="21"/>
      <c r="F35" s="38"/>
      <c r="G35" s="44"/>
      <c r="H35" s="45"/>
      <c r="I35" s="35"/>
      <c r="J35" s="36"/>
      <c r="K35" s="21"/>
    </row>
    <row r="36" spans="1:11" ht="17.25" customHeight="1">
      <c r="A36" s="71"/>
      <c r="B36" s="72"/>
      <c r="C36" s="77"/>
      <c r="D36" s="78"/>
      <c r="E36" s="73">
        <v>0</v>
      </c>
      <c r="F36" s="74">
        <v>0</v>
      </c>
      <c r="G36" s="75" t="s">
        <v>17</v>
      </c>
      <c r="H36" s="76"/>
      <c r="I36" s="130"/>
      <c r="J36" s="131"/>
      <c r="K36" s="23">
        <f>SUM(K37:K38)</f>
        <v>0</v>
      </c>
    </row>
    <row r="37" spans="1:11" ht="17.25" customHeight="1">
      <c r="A37" s="71"/>
      <c r="B37" s="72"/>
      <c r="C37" s="77"/>
      <c r="D37" s="78"/>
      <c r="E37" s="73">
        <v>0</v>
      </c>
      <c r="F37" s="74">
        <v>0</v>
      </c>
      <c r="G37" s="71"/>
      <c r="H37" s="72"/>
      <c r="I37" s="77">
        <v>0</v>
      </c>
      <c r="J37" s="97"/>
      <c r="K37" s="21"/>
    </row>
    <row r="38" spans="1:11" ht="17.25" customHeight="1">
      <c r="A38" s="71"/>
      <c r="B38" s="72"/>
      <c r="C38" s="77"/>
      <c r="D38" s="78"/>
      <c r="E38" s="73">
        <v>0</v>
      </c>
      <c r="F38" s="74">
        <v>0</v>
      </c>
      <c r="G38" s="71"/>
      <c r="H38" s="72"/>
      <c r="I38" s="77">
        <v>0</v>
      </c>
      <c r="J38" s="97"/>
      <c r="K38" s="21"/>
    </row>
    <row r="39" spans="1:11" ht="17.25" customHeight="1">
      <c r="A39" s="37"/>
      <c r="B39" s="12"/>
      <c r="C39" s="35"/>
      <c r="D39" s="39"/>
      <c r="E39" s="21"/>
      <c r="F39" s="38"/>
      <c r="G39" s="37"/>
      <c r="H39" s="12"/>
      <c r="I39" s="35"/>
      <c r="J39" s="36"/>
      <c r="K39" s="21"/>
    </row>
    <row r="40" spans="1:11" ht="17.25" customHeight="1">
      <c r="A40" s="71"/>
      <c r="B40" s="72"/>
      <c r="C40" s="77"/>
      <c r="D40" s="78"/>
      <c r="E40" s="73">
        <v>0</v>
      </c>
      <c r="F40" s="74">
        <v>0</v>
      </c>
      <c r="G40" s="71"/>
      <c r="H40" s="72"/>
      <c r="I40" s="77"/>
      <c r="J40" s="97"/>
      <c r="K40" s="21">
        <v>0</v>
      </c>
    </row>
    <row r="41" spans="1:11" ht="17.25" customHeight="1">
      <c r="A41" s="71"/>
      <c r="B41" s="72"/>
      <c r="C41" s="77"/>
      <c r="D41" s="78"/>
      <c r="E41" s="73">
        <v>0</v>
      </c>
      <c r="F41" s="74">
        <v>0</v>
      </c>
      <c r="G41" s="71"/>
      <c r="H41" s="72"/>
      <c r="I41" s="77"/>
      <c r="J41" s="97"/>
      <c r="K41" s="21">
        <v>0</v>
      </c>
    </row>
    <row r="42" spans="1:12" ht="20.25" customHeight="1" thickBot="1">
      <c r="A42" s="102" t="s">
        <v>14</v>
      </c>
      <c r="B42" s="103"/>
      <c r="C42" s="90"/>
      <c r="D42" s="109"/>
      <c r="E42" s="93"/>
      <c r="F42" s="94"/>
      <c r="G42" s="100" t="s">
        <v>16</v>
      </c>
      <c r="H42" s="101"/>
      <c r="I42" s="90"/>
      <c r="J42" s="91"/>
      <c r="K42" s="24">
        <f>K36</f>
        <v>0</v>
      </c>
      <c r="L42" s="29"/>
    </row>
    <row r="43" spans="1:11" s="5" customFormat="1" ht="16.5" customHeight="1">
      <c r="A43" s="147" t="s">
        <v>59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2:11" ht="16.5" customHeight="1"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2:11" ht="16.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</row>
  </sheetData>
  <sheetProtection/>
  <mergeCells count="156">
    <mergeCell ref="A43:K43"/>
    <mergeCell ref="F21:G21"/>
    <mergeCell ref="B20:C20"/>
    <mergeCell ref="D20:E20"/>
    <mergeCell ref="F20:G20"/>
    <mergeCell ref="I30:J30"/>
    <mergeCell ref="E31:F31"/>
    <mergeCell ref="C31:D31"/>
    <mergeCell ref="I32:J32"/>
    <mergeCell ref="G33:H33"/>
    <mergeCell ref="B12:C12"/>
    <mergeCell ref="B13:C13"/>
    <mergeCell ref="B14:C14"/>
    <mergeCell ref="B15:C15"/>
    <mergeCell ref="D13:E13"/>
    <mergeCell ref="D18:E18"/>
    <mergeCell ref="D16:E16"/>
    <mergeCell ref="A17:C17"/>
    <mergeCell ref="B8:C8"/>
    <mergeCell ref="B9:C9"/>
    <mergeCell ref="J14:K14"/>
    <mergeCell ref="D14:E14"/>
    <mergeCell ref="B10:C10"/>
    <mergeCell ref="F8:G8"/>
    <mergeCell ref="F14:G14"/>
    <mergeCell ref="D9:E9"/>
    <mergeCell ref="F9:G9"/>
    <mergeCell ref="B11:C11"/>
    <mergeCell ref="A4:C5"/>
    <mergeCell ref="A6:C6"/>
    <mergeCell ref="F6:G6"/>
    <mergeCell ref="A18:C18"/>
    <mergeCell ref="B7:C7"/>
    <mergeCell ref="D7:E7"/>
    <mergeCell ref="D8:E8"/>
    <mergeCell ref="D11:E11"/>
    <mergeCell ref="D6:E6"/>
    <mergeCell ref="D4:E5"/>
    <mergeCell ref="F4:G5"/>
    <mergeCell ref="F7:G7"/>
    <mergeCell ref="H5:I5"/>
    <mergeCell ref="H6:I6"/>
    <mergeCell ref="H4:K4"/>
    <mergeCell ref="J5:K5"/>
    <mergeCell ref="H7:I7"/>
    <mergeCell ref="J6:K6"/>
    <mergeCell ref="F17:G17"/>
    <mergeCell ref="F16:G16"/>
    <mergeCell ref="J9:K9"/>
    <mergeCell ref="J15:K15"/>
    <mergeCell ref="I28:K28"/>
    <mergeCell ref="E36:F36"/>
    <mergeCell ref="C34:D34"/>
    <mergeCell ref="G30:H30"/>
    <mergeCell ref="E29:F29"/>
    <mergeCell ref="I38:J38"/>
    <mergeCell ref="I36:J36"/>
    <mergeCell ref="I37:J37"/>
    <mergeCell ref="G34:H34"/>
    <mergeCell ref="B1:K1"/>
    <mergeCell ref="B2:K2"/>
    <mergeCell ref="C3:H3"/>
    <mergeCell ref="I3:K3"/>
    <mergeCell ref="G32:H32"/>
    <mergeCell ref="G31:H31"/>
    <mergeCell ref="B26:K26"/>
    <mergeCell ref="B27:K27"/>
    <mergeCell ref="E30:F30"/>
    <mergeCell ref="G29:H29"/>
    <mergeCell ref="F11:G11"/>
    <mergeCell ref="F12:G12"/>
    <mergeCell ref="D12:E12"/>
    <mergeCell ref="F10:G10"/>
    <mergeCell ref="I34:J34"/>
    <mergeCell ref="I33:J33"/>
    <mergeCell ref="E32:F32"/>
    <mergeCell ref="H11:I11"/>
    <mergeCell ref="H12:I12"/>
    <mergeCell ref="F15:G15"/>
    <mergeCell ref="H15:I15"/>
    <mergeCell ref="D10:E10"/>
    <mergeCell ref="F19:G19"/>
    <mergeCell ref="D19:E19"/>
    <mergeCell ref="D17:E17"/>
    <mergeCell ref="F13:G13"/>
    <mergeCell ref="D15:E15"/>
    <mergeCell ref="H17:I17"/>
    <mergeCell ref="H18:I18"/>
    <mergeCell ref="H13:I13"/>
    <mergeCell ref="H8:I8"/>
    <mergeCell ref="H9:I9"/>
    <mergeCell ref="H20:I20"/>
    <mergeCell ref="H14:I14"/>
    <mergeCell ref="H19:I19"/>
    <mergeCell ref="H10:I10"/>
    <mergeCell ref="H16:I16"/>
    <mergeCell ref="J19:K19"/>
    <mergeCell ref="J7:K7"/>
    <mergeCell ref="J16:K16"/>
    <mergeCell ref="J17:K17"/>
    <mergeCell ref="J18:K18"/>
    <mergeCell ref="J10:K10"/>
    <mergeCell ref="J12:K12"/>
    <mergeCell ref="J13:K13"/>
    <mergeCell ref="J11:K11"/>
    <mergeCell ref="J8:K8"/>
    <mergeCell ref="B44:K44"/>
    <mergeCell ref="B45:K45"/>
    <mergeCell ref="C40:D40"/>
    <mergeCell ref="E40:F40"/>
    <mergeCell ref="G40:H40"/>
    <mergeCell ref="I40:J40"/>
    <mergeCell ref="C41:D41"/>
    <mergeCell ref="E41:F41"/>
    <mergeCell ref="E42:F42"/>
    <mergeCell ref="C42:D42"/>
    <mergeCell ref="F18:G18"/>
    <mergeCell ref="G42:H42"/>
    <mergeCell ref="A42:B42"/>
    <mergeCell ref="I41:J41"/>
    <mergeCell ref="E38:F38"/>
    <mergeCell ref="A38:B38"/>
    <mergeCell ref="G38:H38"/>
    <mergeCell ref="J21:K21"/>
    <mergeCell ref="E34:F34"/>
    <mergeCell ref="J20:K20"/>
    <mergeCell ref="D21:E21"/>
    <mergeCell ref="I42:J42"/>
    <mergeCell ref="I29:J29"/>
    <mergeCell ref="H21:I21"/>
    <mergeCell ref="C29:D29"/>
    <mergeCell ref="C30:D30"/>
    <mergeCell ref="C33:D33"/>
    <mergeCell ref="E33:F33"/>
    <mergeCell ref="I31:J31"/>
    <mergeCell ref="C36:D36"/>
    <mergeCell ref="A19:C19"/>
    <mergeCell ref="A33:B33"/>
    <mergeCell ref="A36:B36"/>
    <mergeCell ref="A31:B31"/>
    <mergeCell ref="A32:B32"/>
    <mergeCell ref="A29:B29"/>
    <mergeCell ref="A30:B30"/>
    <mergeCell ref="C32:D32"/>
    <mergeCell ref="C28:H28"/>
    <mergeCell ref="B21:C21"/>
    <mergeCell ref="G41:H41"/>
    <mergeCell ref="E37:F37"/>
    <mergeCell ref="A37:B37"/>
    <mergeCell ref="A34:B34"/>
    <mergeCell ref="A41:B41"/>
    <mergeCell ref="G36:H36"/>
    <mergeCell ref="G37:H37"/>
    <mergeCell ref="A40:B40"/>
    <mergeCell ref="C38:D38"/>
    <mergeCell ref="C37:D3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2020-04-13T09:38:39Z</cp:lastPrinted>
  <dcterms:created xsi:type="dcterms:W3CDTF">2011-04-19T02:39:36Z</dcterms:created>
  <dcterms:modified xsi:type="dcterms:W3CDTF">2020-04-13T09:38:42Z</dcterms:modified>
  <cp:category/>
  <cp:version/>
  <cp:contentType/>
  <cp:contentStatus/>
</cp:coreProperties>
</file>