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0"/>
  </bookViews>
  <sheets>
    <sheet name="主要業務計畫" sheetId="1" r:id="rId1"/>
  </sheets>
  <definedNames>
    <definedName name="_xlnm.Print_Area" localSheetId="0">'主要業務計畫'!$A$1:$I$124</definedName>
    <definedName name="_xlnm.Print_Titles" localSheetId="0">'主要業務計畫'!$1:$6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<sst xmlns="http://schemas.openxmlformats.org/spreadsheetml/2006/main" count="427" uniqueCount="168">
  <si>
    <t>主要業務計畫執行情形分析表</t>
  </si>
  <si>
    <t>──────────────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</si>
  <si>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94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</si>
  <si>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項</t>
    </r>
    <r>
      <rPr>
        <b/>
        <sz val="13"/>
        <rFont val="Times New Roman"/>
        <family val="1"/>
      </rPr>
      <t xml:space="preserve">                                                   </t>
    </r>
    <r>
      <rPr>
        <b/>
        <sz val="13"/>
        <rFont val="華康粗明體"/>
        <family val="3"/>
      </rPr>
      <t>目</t>
    </r>
  </si>
  <si>
    <t>單位</t>
  </si>
  <si>
    <t>預算數</t>
  </si>
  <si>
    <t>決算數</t>
  </si>
  <si>
    <t>比較增(＋)減(－)</t>
  </si>
  <si>
    <t>增減數</t>
  </si>
  <si>
    <t>％</t>
  </si>
  <si>
    <t>債務基金：</t>
  </si>
  <si>
    <t>　中央政府債務基金</t>
  </si>
  <si>
    <t>　　還本付息計畫</t>
  </si>
  <si>
    <t>千元</t>
  </si>
  <si>
    <t>特別收入基金：</t>
  </si>
  <si>
    <t>　行政院國家科學技術發展基金</t>
  </si>
  <si>
    <t>　　1.推動整體科技發展計畫</t>
  </si>
  <si>
    <t>　　推動整體科技發展</t>
  </si>
  <si>
    <t>千元</t>
  </si>
  <si>
    <t>　　2.培育、延攬及獎助科技人才計畫</t>
  </si>
  <si>
    <t>　　培育、延攬及獎助科技人才</t>
  </si>
  <si>
    <t>　　3.改善研究發展環境計畫</t>
  </si>
  <si>
    <t>　　改善研究發展環境</t>
  </si>
  <si>
    <t>　九二一震災社區重建更新基金</t>
  </si>
  <si>
    <t>　　1.九二一關懷計畫</t>
  </si>
  <si>
    <t>　　九二一關懷計畫</t>
  </si>
  <si>
    <t>　　2.重建區振興計畫</t>
  </si>
  <si>
    <t>　　重建區振興計畫</t>
  </si>
  <si>
    <t>千元</t>
  </si>
  <si>
    <t>　離島建設基金</t>
  </si>
  <si>
    <t>　　1.補助離島地區辦理交通及觀光建
      設計畫</t>
  </si>
  <si>
    <t>　　補助交通及觀光建設</t>
  </si>
  <si>
    <t>　　2.補助離島地區辦理農業及水資源
      建設計畫</t>
  </si>
  <si>
    <t>　　補助農業及水資源建設</t>
  </si>
  <si>
    <t>　　3.補助離島地區辦理教育、文化及
      社會福利建設計畫</t>
  </si>
  <si>
    <t>　　補助教育、文化及社會福利建設</t>
  </si>
  <si>
    <t>　　4.補助離島地區辦理消防、醫療及
      環保建設計畫</t>
  </si>
  <si>
    <t>　　補助消防、醫療及環保建設</t>
  </si>
  <si>
    <t>　醫療服務業開發基金</t>
  </si>
  <si>
    <t>　　醫療服務業發展計畫</t>
  </si>
  <si>
    <t>　行政院公營事業民營化基金</t>
  </si>
  <si>
    <t>　　1.支應財務艱困事業不足支付移轉民
      營之離職給與或年資結算金</t>
  </si>
  <si>
    <t>　　支應財務艱困事業不足支付移轉民
      營之離職給與或年資結算金</t>
  </si>
  <si>
    <t>　　2.支應民營化前退休人員退休撫卹給
      付及三節慰問金、早期退休人員生
      活困難濟助金</t>
  </si>
  <si>
    <t>　　支應民營化前退休人員退休撫卹給付
　　　及三節慰問金、早期退休人員生活困
　　　難濟助金</t>
  </si>
  <si>
    <t>　　3.政府應負擔之加發六個月薪給、
      補償各項損失及民營化所需支出</t>
  </si>
  <si>
    <t>　　政府應負擔之加發六個月薪給、補
      償各項損失及民營化所需支出</t>
  </si>
  <si>
    <t>　社會福利基金</t>
  </si>
  <si>
    <t>　　1.社會救助計畫</t>
  </si>
  <si>
    <t>　　社會救助</t>
  </si>
  <si>
    <t>人</t>
  </si>
  <si>
    <t>　　2.福利服務計畫</t>
  </si>
  <si>
    <t>　　福利服務</t>
  </si>
  <si>
    <t>　　3.小康計畫計畫</t>
  </si>
  <si>
    <t>　　小康計畫</t>
  </si>
  <si>
    <t>人</t>
  </si>
  <si>
    <t>　　4.兒童福利計畫</t>
  </si>
  <si>
    <t>　　兒童福利</t>
  </si>
  <si>
    <t>　外籍配偶照顧輔導基金</t>
  </si>
  <si>
    <t>　　1.辦理醫療補助、社會救助及法律服
      務計畫</t>
  </si>
  <si>
    <t>　　2.辦理外籍配偶學習課程、宣導、鼓
      勵並提供其子女托育及多元文化推
      廣計畫</t>
  </si>
  <si>
    <t>　　3.辦理家庭服務中心及籌組社團計畫</t>
  </si>
  <si>
    <t>　　4.辦理輔導、服務或人才培訓計畫</t>
  </si>
  <si>
    <t>　學產基金</t>
  </si>
  <si>
    <t>　　1.獎助教育支出計畫</t>
  </si>
  <si>
    <t>　　獎助教育支出</t>
  </si>
  <si>
    <t>　　2.學產房地管理計畫</t>
  </si>
  <si>
    <t>　　學產房地管理</t>
  </si>
  <si>
    <t>　經濟特別收入基金</t>
  </si>
  <si>
    <t>　　1.貿易推廣工作</t>
  </si>
  <si>
    <t>　　貿易推廣工作</t>
  </si>
  <si>
    <t>　　2.能源研究發展工作</t>
  </si>
  <si>
    <t>　　能源研究發展</t>
  </si>
  <si>
    <t>　　3.政府儲油、石油開發及技術研究</t>
  </si>
  <si>
    <t>　　政府儲油、石油開發及技術研究</t>
  </si>
  <si>
    <t>　核能發電後端營運基金</t>
  </si>
  <si>
    <t>　　1.低放射性廢棄物處理、貯存及最終
      處置</t>
  </si>
  <si>
    <t>　　低放射性廢料處理、貯存及最終處
      置計畫</t>
  </si>
  <si>
    <t>　　2.用過核子燃料貯存及最終處置</t>
  </si>
  <si>
    <t>　　用過核燃料貯存及最終處置計畫</t>
  </si>
  <si>
    <t>　　3.核子設施除役拆廠及其廢棄物處理
      及最終處置</t>
  </si>
  <si>
    <t>　　核子設施除役拆廠及其廢料處理及
      最終處置計畫</t>
  </si>
  <si>
    <t>　航港建設基金</t>
  </si>
  <si>
    <t>　　補助港灣建設計畫</t>
  </si>
  <si>
    <t>　農業特別收入基金</t>
  </si>
  <si>
    <t>　　1.收購糧食</t>
  </si>
  <si>
    <t>　　收購糧食</t>
  </si>
  <si>
    <t>公噸</t>
  </si>
  <si>
    <t>　　2.農畜產品供銷</t>
  </si>
  <si>
    <t>　　農畜產品供銷</t>
  </si>
  <si>
    <t>　　3.農業貸款計畫</t>
  </si>
  <si>
    <t>　　農業貸款計畫</t>
  </si>
  <si>
    <t>　　4.專案計畫</t>
  </si>
  <si>
    <t>　　專案計畫</t>
  </si>
  <si>
    <t>　　5.農業貸款利息差額補貼</t>
  </si>
  <si>
    <t>　　農業貸款利息差額補貼</t>
  </si>
  <si>
    <t>　　6.森林遊樂區及鐵路運輸(客運)計畫</t>
  </si>
  <si>
    <t>　　森林遊樂區及鐵路運輸(客運)計畫</t>
  </si>
  <si>
    <t>　就業安定基金</t>
  </si>
  <si>
    <t>　　1.促進國民就業計畫</t>
  </si>
  <si>
    <t>　　促進國民就業</t>
  </si>
  <si>
    <t>　　2.外籍勞工管理計畫</t>
  </si>
  <si>
    <t>　　外籍勞工管理</t>
  </si>
  <si>
    <t>　　3.促進視障者就業計畫</t>
  </si>
  <si>
    <t>　　促進視障者就業</t>
  </si>
  <si>
    <t>　　4.提升勞工福祉計畫</t>
  </si>
  <si>
    <t>　　提升勞工福祉</t>
  </si>
  <si>
    <t>　健康照護基金</t>
  </si>
  <si>
    <t>　　1.醫療品質提升計畫</t>
  </si>
  <si>
    <t>　　補助貸款利息計畫</t>
  </si>
  <si>
    <t>　　2.健保紓困計畫</t>
  </si>
  <si>
    <t>　　健保紓困貸款計畫</t>
  </si>
  <si>
    <t>人次</t>
  </si>
  <si>
    <t>　　3.藥害救濟給付</t>
  </si>
  <si>
    <t>　　藥害救濟給付</t>
  </si>
  <si>
    <t>　　4.菸害防制計畫</t>
  </si>
  <si>
    <t>　　菸害防制</t>
  </si>
  <si>
    <t>　　5.衛生保健計畫</t>
  </si>
  <si>
    <t>　　衛生保健</t>
  </si>
  <si>
    <t>　　6.預防接種受害救濟給付</t>
  </si>
  <si>
    <t>　　預防接種受害救濟給付</t>
  </si>
  <si>
    <t>　環境保護基金</t>
  </si>
  <si>
    <r>
      <t>　環境保護基</t>
    </r>
    <r>
      <rPr>
        <sz val="11"/>
        <rFont val="華康粗明體"/>
        <family val="3"/>
      </rPr>
      <t>金</t>
    </r>
  </si>
  <si>
    <t>　　1.空氣污染防制</t>
  </si>
  <si>
    <t>　　空氣污染防制</t>
  </si>
  <si>
    <t>　　2.資源回收管理</t>
  </si>
  <si>
    <t>　　資源回收管理</t>
  </si>
  <si>
    <t>　　3.土壤及地下水污染整治</t>
  </si>
  <si>
    <t>　　土壤及地下水污染整治</t>
  </si>
  <si>
    <t>　文化建設基金</t>
  </si>
  <si>
    <t>　　1.人才培育</t>
  </si>
  <si>
    <t>　　人才培育</t>
  </si>
  <si>
    <t>　　2.協助藝術人才進軍國際藝壇</t>
  </si>
  <si>
    <t>　　協助藝術人才進軍國際藝壇</t>
  </si>
  <si>
    <t>　　3.促進兩岸文化交流</t>
  </si>
  <si>
    <t>　　促進兩岸文化交流</t>
  </si>
  <si>
    <t>　　4.推動國際文化交流</t>
  </si>
  <si>
    <t>　　推動國際文化交流</t>
  </si>
  <si>
    <t>　　5.推動國內藝文活動</t>
  </si>
  <si>
    <t>　　推動國內藝文活動</t>
  </si>
  <si>
    <t>　中華發展基金</t>
  </si>
  <si>
    <t>　　兩岸交流計畫</t>
  </si>
  <si>
    <t>　有線廣播電視事業發展基金</t>
  </si>
  <si>
    <t>　　1.撥付地方政府及捐贈公視</t>
  </si>
  <si>
    <t>　　撥付直轄市、縣（市）政府從事與
      有線廣播電視法有關地方文化及公
      共建設使用</t>
  </si>
  <si>
    <t>　　2.改善電視收視、提升有線電視普及
      發展與災害救助</t>
  </si>
  <si>
    <t>　　改善電視收視及災害救助</t>
  </si>
  <si>
    <t>　　3.現況調查及服務品質提升</t>
  </si>
  <si>
    <t>　　現況調查及服務品質提升</t>
  </si>
  <si>
    <t>　金融監督管理基金</t>
  </si>
  <si>
    <t>　　1.推動保護存款人、投資人及被保險
      人權益制度研究計畫</t>
  </si>
  <si>
    <t>　　2.推動金融制度、新種金融商品之研
      究及發展計畫</t>
  </si>
  <si>
    <t>　　3.推動金融資訊公開計畫</t>
  </si>
  <si>
    <t>　　4.推動金融監理人員訓練計畫</t>
  </si>
  <si>
    <t>　　5.推動國際金融交流計畫</t>
  </si>
  <si>
    <t>　行政院金融重建基金</t>
  </si>
  <si>
    <t>　　1.賠付金融機構負債超過資產之差額</t>
  </si>
  <si>
    <t>　　賠付金融機構負債超過資產之差額</t>
  </si>
  <si>
    <t>　　2.取得經營不善金融機構資產</t>
  </si>
  <si>
    <t>　　取得經營不善金融機構資產</t>
  </si>
  <si>
    <t>資本計畫基金：</t>
  </si>
  <si>
    <t xml:space="preserve">  國軍老舊營舍改建基金</t>
  </si>
  <si>
    <t xml:space="preserve">    1.博愛專案</t>
  </si>
  <si>
    <t xml:space="preserve">    2.大鵬灣專案計畫</t>
  </si>
  <si>
    <t>大鵬灣專案計畫</t>
  </si>
  <si>
    <t xml:space="preserve">    3.老舊營舍整建計畫</t>
  </si>
  <si>
    <t>老舊營舍整建計畫</t>
  </si>
  <si>
    <t>千元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</si>
</sst>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#,##0_);_(* &quot;…&quot;_);_(@_)"/>
    <numFmt numFmtId="177" formatCode="_(&quot; +&quot;* #,##0_);_(&quot;–&quot;* #,##0_);_(* &quot;…&quot;_);_(@_)"/>
    <numFmt numFmtId="178" formatCode="_(* #,##0.00_);_(* #,##0.00_);_(* &quot;…&quot;_);_(@_)"/>
    <numFmt numFmtId="179" formatCode="_(* #,##0_);_(&quot;–&quot;* #,##0_);_(* &quot;&quot;_);_(@_)"/>
    <numFmt numFmtId="180" formatCode="_(&quot; +&quot;* #,##0_);_(&quot; –&quot;* #,##0_);_(* &quot;&quot;_);_(@_)"/>
    <numFmt numFmtId="181" formatCode="_(* #,##0.00_);_(* #,##0.00_);_(* &quot;&quot;_);_(@_)"/>
    <numFmt numFmtId="182" formatCode="_(* #,##0.00_);_(&quot;–&quot;* #,##0.00_);_(* &quot;&quot;_);_(@_)"/>
    <numFmt numFmtId="183" formatCode="_(&quot; +&quot;* #,##0.00_);_(&quot; –&quot;* #,##0.00_);_(* &quot;&quot;_);_(@_)"/>
  </numFmts>
  <fonts count="28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sz val="6"/>
      <color indexed="8"/>
      <name val="細明體"/>
      <family val="3"/>
    </font>
    <font>
      <b/>
      <sz val="20"/>
      <name val="華康粗明體"/>
      <family val="3"/>
    </font>
    <font>
      <sz val="18"/>
      <color indexed="12"/>
      <name val="新細明體"/>
      <family val="1"/>
    </font>
    <font>
      <b/>
      <sz val="21"/>
      <name val="華康粗明體"/>
      <family val="3"/>
    </font>
    <font>
      <b/>
      <sz val="22"/>
      <name val="華康粗明體"/>
      <family val="3"/>
    </font>
    <font>
      <b/>
      <sz val="21"/>
      <name val="新細明體"/>
      <family val="1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2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sz val="9"/>
      <name val="細明體"/>
      <family val="3"/>
    </font>
    <font>
      <b/>
      <sz val="13"/>
      <color indexed="8"/>
      <name val="華康粗明體"/>
      <family val="3"/>
    </font>
    <font>
      <b/>
      <sz val="11"/>
      <name val="華康粗明體"/>
      <family val="3"/>
    </font>
    <font>
      <sz val="13"/>
      <color indexed="8"/>
      <name val="新細明體"/>
      <family val="1"/>
    </font>
    <font>
      <sz val="13"/>
      <name val="新細明體"/>
      <family val="1"/>
    </font>
    <font>
      <sz val="13"/>
      <name val="華康粗明體"/>
      <family val="3"/>
    </font>
    <font>
      <sz val="12"/>
      <color indexed="8"/>
      <name val="新細明體"/>
      <family val="1"/>
    </font>
    <font>
      <sz val="12"/>
      <name val="Times New Roman"/>
      <family val="1"/>
    </font>
    <font>
      <sz val="11"/>
      <color indexed="8"/>
      <name val="華康中明體"/>
      <family val="3"/>
    </font>
    <font>
      <sz val="11"/>
      <name val="華康粗明體"/>
      <family val="3"/>
    </font>
    <font>
      <b/>
      <sz val="11"/>
      <color indexed="8"/>
      <name val="華康粗明體"/>
      <family val="3"/>
    </font>
    <font>
      <sz val="11"/>
      <color indexed="8"/>
      <name val="華康粗明體"/>
      <family val="3"/>
    </font>
    <font>
      <sz val="6"/>
      <name val="Times New Roman"/>
      <family val="1"/>
    </font>
    <font>
      <sz val="12"/>
      <color indexed="8"/>
      <name val="華康粗明體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 vertical="center"/>
    </xf>
    <xf numFmtId="3" fontId="1" fillId="0" borderId="0" xfId="15" applyNumberFormat="1" applyFont="1" applyAlignment="1" applyProtection="1">
      <alignment horizontal="left" vertical="center"/>
      <protection/>
    </xf>
    <xf numFmtId="3" fontId="1" fillId="0" borderId="0" xfId="15" applyNumberFormat="1" applyFont="1" applyAlignment="1" applyProtection="1">
      <alignment vertical="center"/>
      <protection/>
    </xf>
    <xf numFmtId="3" fontId="3" fillId="0" borderId="0" xfId="15" applyNumberFormat="1" applyFont="1" applyAlignment="1" applyProtection="1">
      <alignment vertical="center"/>
      <protection/>
    </xf>
    <xf numFmtId="3" fontId="1" fillId="0" borderId="0" xfId="15" applyNumberFormat="1" applyFont="1" applyAlignment="1" applyProtection="1">
      <alignment horizontal="right" vertical="center"/>
      <protection/>
    </xf>
    <xf numFmtId="176" fontId="1" fillId="0" borderId="0" xfId="15" applyNumberFormat="1" applyFont="1" applyAlignment="1" applyProtection="1">
      <alignment vertical="center"/>
      <protection/>
    </xf>
    <xf numFmtId="177" fontId="1" fillId="0" borderId="0" xfId="15" applyNumberFormat="1" applyFont="1" applyBorder="1" applyAlignment="1" applyProtection="1">
      <alignment vertical="center"/>
      <protection/>
    </xf>
    <xf numFmtId="178" fontId="1" fillId="0" borderId="0" xfId="15" applyNumberFormat="1" applyFont="1" applyBorder="1" applyAlignment="1" applyProtection="1">
      <alignment vertical="center"/>
      <protection/>
    </xf>
    <xf numFmtId="0" fontId="0" fillId="0" borderId="0" xfId="15" applyAlignment="1" applyProtection="1">
      <alignment vertical="center"/>
      <protection/>
    </xf>
    <xf numFmtId="49" fontId="4" fillId="0" borderId="0" xfId="19" applyNumberFormat="1" applyFont="1" applyAlignment="1" applyProtection="1">
      <alignment horizontal="center" vertical="center"/>
      <protection/>
    </xf>
    <xf numFmtId="49" fontId="6" fillId="0" borderId="0" xfId="19" applyNumberFormat="1" applyFont="1" applyAlignment="1" applyProtection="1">
      <alignment horizontal="center" vertical="center"/>
      <protection/>
    </xf>
    <xf numFmtId="49" fontId="7" fillId="0" borderId="0" xfId="15" applyNumberFormat="1" applyFont="1" applyAlignment="1" applyProtection="1">
      <alignment horizontal="center" vertical="center"/>
      <protection/>
    </xf>
    <xf numFmtId="49" fontId="8" fillId="0" borderId="0" xfId="15" applyNumberFormat="1" applyFont="1" applyAlignment="1" applyProtection="1">
      <alignment horizontal="center" vertical="center"/>
      <protection/>
    </xf>
    <xf numFmtId="0" fontId="9" fillId="0" borderId="1" xfId="15" applyFont="1" applyBorder="1" applyAlignment="1" applyProtection="1">
      <alignment horizontal="center" vertical="center"/>
      <protection/>
    </xf>
    <xf numFmtId="0" fontId="11" fillId="0" borderId="0" xfId="15" applyFont="1" applyBorder="1" applyAlignment="1" applyProtection="1">
      <alignment horizontal="center" vertical="center"/>
      <protection/>
    </xf>
    <xf numFmtId="0" fontId="12" fillId="0" borderId="2" xfId="15" applyFont="1" applyBorder="1" applyAlignment="1" applyProtection="1">
      <alignment horizontal="center" vertical="center"/>
      <protection/>
    </xf>
    <xf numFmtId="0" fontId="12" fillId="0" borderId="2" xfId="15" applyFont="1" applyBorder="1" applyAlignment="1" applyProtection="1" quotePrefix="1">
      <alignment horizontal="center" vertical="center"/>
      <protection/>
    </xf>
    <xf numFmtId="0" fontId="12" fillId="0" borderId="3" xfId="15" applyFont="1" applyBorder="1" applyAlignment="1" applyProtection="1" quotePrefix="1">
      <alignment horizontal="center" vertical="center"/>
      <protection/>
    </xf>
    <xf numFmtId="0" fontId="15" fillId="0" borderId="4" xfId="15" applyFont="1" applyBorder="1" applyAlignment="1" applyProtection="1" quotePrefix="1">
      <alignment horizontal="distributed" vertical="center"/>
      <protection/>
    </xf>
    <xf numFmtId="0" fontId="12" fillId="0" borderId="4" xfId="15" applyFont="1" applyBorder="1" applyAlignment="1" applyProtection="1" quotePrefix="1">
      <alignment horizontal="distributed" vertical="center"/>
      <protection/>
    </xf>
    <xf numFmtId="177" fontId="12" fillId="0" borderId="5" xfId="15" applyNumberFormat="1" applyFont="1" applyBorder="1" applyAlignment="1" applyProtection="1">
      <alignment horizontal="centerContinuous" vertical="center"/>
      <protection/>
    </xf>
    <xf numFmtId="178" fontId="12" fillId="0" borderId="6" xfId="15" applyNumberFormat="1" applyFont="1" applyBorder="1" applyAlignment="1" applyProtection="1">
      <alignment horizontal="centerContinuous" vertical="center"/>
      <protection/>
    </xf>
    <xf numFmtId="0" fontId="16" fillId="0" borderId="0" xfId="15" applyFont="1" applyBorder="1" applyAlignment="1" applyProtection="1">
      <alignment vertical="center"/>
      <protection/>
    </xf>
    <xf numFmtId="0" fontId="12" fillId="0" borderId="7" xfId="15" applyFont="1" applyBorder="1" applyAlignment="1" applyProtection="1" quotePrefix="1">
      <alignment horizontal="center" vertical="center"/>
      <protection/>
    </xf>
    <xf numFmtId="0" fontId="12" fillId="0" borderId="8" xfId="15" applyFont="1" applyBorder="1" applyAlignment="1" applyProtection="1" quotePrefix="1">
      <alignment horizontal="center" vertical="center"/>
      <protection/>
    </xf>
    <xf numFmtId="0" fontId="17" fillId="0" borderId="9" xfId="15" applyFont="1" applyBorder="1" applyAlignment="1" applyProtection="1">
      <alignment vertical="center"/>
      <protection/>
    </xf>
    <xf numFmtId="0" fontId="18" fillId="0" borderId="9" xfId="15" applyFont="1" applyBorder="1" applyAlignment="1" applyProtection="1">
      <alignment vertical="center"/>
      <protection/>
    </xf>
    <xf numFmtId="177" fontId="12" fillId="0" borderId="10" xfId="15" applyNumberFormat="1" applyFont="1" applyBorder="1" applyAlignment="1" applyProtection="1" quotePrefix="1">
      <alignment horizontal="center" vertical="center"/>
      <protection/>
    </xf>
    <xf numFmtId="178" fontId="12" fillId="0" borderId="7" xfId="15" applyNumberFormat="1" applyFont="1" applyBorder="1" applyAlignment="1" applyProtection="1">
      <alignment horizontal="center" vertical="center"/>
      <protection/>
    </xf>
    <xf numFmtId="0" fontId="12" fillId="0" borderId="11" xfId="15" applyFont="1" applyBorder="1" applyAlignment="1" applyProtection="1">
      <alignment vertical="center" wrapText="1"/>
      <protection/>
    </xf>
    <xf numFmtId="0" fontId="19" fillId="0" borderId="12" xfId="15" applyFont="1" applyBorder="1" applyAlignment="1" applyProtection="1">
      <alignment vertical="center"/>
      <protection/>
    </xf>
    <xf numFmtId="0" fontId="20" fillId="0" borderId="12" xfId="15" applyFont="1" applyBorder="1" applyAlignment="1" applyProtection="1">
      <alignment vertical="center"/>
      <protection/>
    </xf>
    <xf numFmtId="179" fontId="21" fillId="0" borderId="12" xfId="15" applyNumberFormat="1" applyFont="1" applyBorder="1" applyAlignment="1" applyProtection="1">
      <alignment horizontal="right" vertical="center"/>
      <protection/>
    </xf>
    <xf numFmtId="179" fontId="1" fillId="0" borderId="12" xfId="15" applyNumberFormat="1" applyFont="1" applyBorder="1" applyAlignment="1" applyProtection="1">
      <alignment horizontal="right" vertical="center"/>
      <protection/>
    </xf>
    <xf numFmtId="180" fontId="1" fillId="0" borderId="13" xfId="16" applyNumberFormat="1" applyFont="1" applyBorder="1" applyAlignment="1" applyProtection="1">
      <alignment horizontal="right" vertical="center"/>
      <protection/>
    </xf>
    <xf numFmtId="181" fontId="1" fillId="0" borderId="14" xfId="15" applyNumberFormat="1" applyFont="1" applyBorder="1" applyAlignment="1" applyProtection="1">
      <alignment horizontal="right" vertical="center"/>
      <protection/>
    </xf>
    <xf numFmtId="0" fontId="11" fillId="0" borderId="15" xfId="15" applyNumberFormat="1" applyFont="1" applyBorder="1" applyAlignment="1" applyProtection="1">
      <alignment horizontal="left" vertical="center"/>
      <protection/>
    </xf>
    <xf numFmtId="0" fontId="11" fillId="0" borderId="13" xfId="15" applyFont="1" applyBorder="1" applyAlignment="1" applyProtection="1">
      <alignment horizontal="left" vertical="center"/>
      <protection/>
    </xf>
    <xf numFmtId="0" fontId="22" fillId="0" borderId="13" xfId="15" applyFont="1" applyBorder="1" applyAlignment="1" applyProtection="1">
      <alignment horizontal="center" vertical="center"/>
      <protection/>
    </xf>
    <xf numFmtId="179" fontId="1" fillId="0" borderId="13" xfId="15" applyNumberFormat="1" applyFont="1" applyBorder="1" applyAlignment="1" applyProtection="1">
      <alignment horizontal="right" vertical="center"/>
      <protection/>
    </xf>
    <xf numFmtId="181" fontId="1" fillId="0" borderId="0" xfId="15" applyNumberFormat="1" applyFont="1" applyBorder="1" applyAlignment="1" applyProtection="1">
      <alignment horizontal="right" vertical="center"/>
      <protection/>
    </xf>
    <xf numFmtId="0" fontId="23" fillId="0" borderId="15" xfId="15" applyNumberFormat="1" applyFont="1" applyBorder="1" applyAlignment="1" applyProtection="1">
      <alignment horizontal="left" vertical="center" wrapText="1"/>
      <protection/>
    </xf>
    <xf numFmtId="0" fontId="23" fillId="0" borderId="13" xfId="15" applyFont="1" applyBorder="1" applyAlignment="1" applyProtection="1">
      <alignment vertical="center" wrapText="1"/>
      <protection/>
    </xf>
    <xf numFmtId="0" fontId="24" fillId="0" borderId="13" xfId="15" applyFont="1" applyBorder="1" applyAlignment="1" applyProtection="1">
      <alignment horizontal="center" vertical="center"/>
      <protection/>
    </xf>
    <xf numFmtId="179" fontId="1" fillId="0" borderId="13" xfId="15" applyNumberFormat="1" applyFont="1" applyBorder="1" applyAlignment="1" applyProtection="1">
      <alignment horizontal="right" vertical="center"/>
      <protection locked="0"/>
    </xf>
    <xf numFmtId="0" fontId="12" fillId="0" borderId="15" xfId="15" applyFont="1" applyBorder="1" applyAlignment="1" applyProtection="1">
      <alignment vertical="center" wrapText="1"/>
      <protection/>
    </xf>
    <xf numFmtId="0" fontId="19" fillId="0" borderId="13" xfId="15" applyFont="1" applyBorder="1" applyAlignment="1" applyProtection="1">
      <alignment vertical="center"/>
      <protection/>
    </xf>
    <xf numFmtId="0" fontId="25" fillId="0" borderId="13" xfId="15" applyFont="1" applyBorder="1" applyAlignment="1" applyProtection="1">
      <alignment horizontal="center" vertical="center"/>
      <protection/>
    </xf>
    <xf numFmtId="0" fontId="27" fillId="0" borderId="15" xfId="15" applyFont="1" applyBorder="1" applyAlignment="1" applyProtection="1">
      <alignment horizontal="center" vertical="center"/>
      <protection/>
    </xf>
    <xf numFmtId="0" fontId="23" fillId="0" borderId="15" xfId="15" applyNumberFormat="1" applyFont="1" applyBorder="1" applyAlignment="1" applyProtection="1">
      <alignment horizontal="left" vertical="center"/>
      <protection/>
    </xf>
    <xf numFmtId="0" fontId="23" fillId="0" borderId="13" xfId="15" applyFont="1" applyBorder="1" applyAlignment="1" applyProtection="1">
      <alignment horizontal="left" vertical="center"/>
      <protection/>
    </xf>
    <xf numFmtId="0" fontId="23" fillId="0" borderId="13" xfId="15" applyFont="1" applyBorder="1" applyAlignment="1" applyProtection="1">
      <alignment horizontal="left" vertical="center" wrapText="1"/>
      <protection/>
    </xf>
    <xf numFmtId="0" fontId="27" fillId="0" borderId="13" xfId="15" applyFont="1" applyBorder="1" applyAlignment="1" applyProtection="1">
      <alignment horizontal="center" vertical="center"/>
      <protection/>
    </xf>
    <xf numFmtId="0" fontId="23" fillId="0" borderId="16" xfId="15" applyNumberFormat="1" applyFont="1" applyBorder="1" applyAlignment="1" applyProtection="1">
      <alignment horizontal="left" vertical="center"/>
      <protection/>
    </xf>
    <xf numFmtId="0" fontId="23" fillId="0" borderId="17" xfId="15" applyFont="1" applyBorder="1" applyAlignment="1" applyProtection="1">
      <alignment horizontal="left" vertical="center"/>
      <protection/>
    </xf>
    <xf numFmtId="0" fontId="24" fillId="0" borderId="17" xfId="15" applyFont="1" applyBorder="1" applyAlignment="1" applyProtection="1">
      <alignment horizontal="center" vertical="center"/>
      <protection/>
    </xf>
    <xf numFmtId="179" fontId="1" fillId="0" borderId="17" xfId="15" applyNumberFormat="1" applyFont="1" applyBorder="1" applyAlignment="1" applyProtection="1">
      <alignment horizontal="right" vertical="center"/>
      <protection locked="0"/>
    </xf>
    <xf numFmtId="180" fontId="1" fillId="0" borderId="17" xfId="16" applyNumberFormat="1" applyFont="1" applyBorder="1" applyAlignment="1" applyProtection="1">
      <alignment horizontal="right" vertical="center"/>
      <protection/>
    </xf>
    <xf numFmtId="181" fontId="1" fillId="0" borderId="1" xfId="15" applyNumberFormat="1" applyFont="1" applyBorder="1" applyAlignment="1" applyProtection="1">
      <alignment horizontal="right" vertical="center"/>
      <protection/>
    </xf>
    <xf numFmtId="0" fontId="27" fillId="0" borderId="13" xfId="15" applyFont="1" applyBorder="1" applyAlignment="1" applyProtection="1">
      <alignment vertical="center"/>
      <protection/>
    </xf>
    <xf numFmtId="0" fontId="27" fillId="0" borderId="0" xfId="15" applyFont="1" applyBorder="1" applyAlignment="1" applyProtection="1">
      <alignment horizontal="center" vertical="center"/>
      <protection/>
    </xf>
    <xf numFmtId="0" fontId="27" fillId="0" borderId="13" xfId="15" applyFont="1" applyBorder="1" applyAlignment="1" applyProtection="1" quotePrefix="1">
      <alignment horizontal="left" vertical="center" indent="1"/>
      <protection/>
    </xf>
    <xf numFmtId="179" fontId="21" fillId="0" borderId="13" xfId="15" applyNumberFormat="1" applyFont="1" applyBorder="1" applyAlignment="1" applyProtection="1">
      <alignment horizontal="right" vertical="center"/>
      <protection locked="0"/>
    </xf>
    <xf numFmtId="0" fontId="23" fillId="0" borderId="0" xfId="15" applyNumberFormat="1" applyFont="1" applyBorder="1" applyAlignment="1" applyProtection="1">
      <alignment horizontal="left" vertical="center"/>
      <protection/>
    </xf>
    <xf numFmtId="0" fontId="23" fillId="0" borderId="0" xfId="15" applyFont="1" applyBorder="1" applyAlignment="1" applyProtection="1">
      <alignment horizontal="left" vertical="center"/>
      <protection/>
    </xf>
    <xf numFmtId="0" fontId="23" fillId="0" borderId="15" xfId="15" applyFont="1" applyBorder="1" applyAlignment="1" applyProtection="1">
      <alignment horizontal="left" vertical="center"/>
      <protection/>
    </xf>
    <xf numFmtId="182" fontId="1" fillId="0" borderId="15" xfId="15" applyNumberFormat="1" applyFont="1" applyBorder="1" applyAlignment="1" applyProtection="1">
      <alignment horizontal="right" vertical="center"/>
      <protection/>
    </xf>
    <xf numFmtId="182" fontId="1" fillId="0" borderId="13" xfId="15" applyNumberFormat="1" applyFont="1" applyBorder="1" applyAlignment="1" applyProtection="1">
      <alignment horizontal="right" vertical="center"/>
      <protection/>
    </xf>
    <xf numFmtId="183" fontId="1" fillId="0" borderId="13" xfId="16" applyNumberFormat="1" applyFont="1" applyBorder="1" applyAlignment="1" applyProtection="1">
      <alignment horizontal="right" vertical="center"/>
      <protection/>
    </xf>
    <xf numFmtId="0" fontId="23" fillId="0" borderId="1" xfId="15" applyNumberFormat="1" applyFont="1" applyBorder="1" applyAlignment="1" applyProtection="1">
      <alignment horizontal="left" vertical="center"/>
      <protection/>
    </xf>
    <xf numFmtId="0" fontId="23" fillId="0" borderId="1" xfId="15" applyFont="1" applyBorder="1" applyAlignment="1" applyProtection="1">
      <alignment horizontal="left" vertical="center"/>
      <protection/>
    </xf>
    <xf numFmtId="0" fontId="23" fillId="0" borderId="16" xfId="15" applyFont="1" applyBorder="1" applyAlignment="1" applyProtection="1">
      <alignment horizontal="left" vertical="center"/>
      <protection/>
    </xf>
    <xf numFmtId="0" fontId="27" fillId="0" borderId="16" xfId="15" applyFont="1" applyBorder="1" applyAlignment="1" applyProtection="1">
      <alignment horizontal="center" vertical="center"/>
      <protection/>
    </xf>
    <xf numFmtId="182" fontId="1" fillId="0" borderId="17" xfId="15" applyNumberFormat="1" applyFont="1" applyBorder="1" applyAlignment="1" applyProtection="1">
      <alignment horizontal="right" vertical="center"/>
      <protection/>
    </xf>
    <xf numFmtId="183" fontId="1" fillId="0" borderId="17" xfId="16" applyNumberFormat="1" applyFont="1" applyBorder="1" applyAlignment="1" applyProtection="1">
      <alignment horizontal="right" vertical="center"/>
      <protection/>
    </xf>
    <xf numFmtId="0" fontId="23" fillId="0" borderId="2" xfId="15" applyNumberFormat="1" applyFont="1" applyBorder="1" applyAlignment="1" applyProtection="1">
      <alignment horizontal="left" vertical="center"/>
      <protection/>
    </xf>
    <xf numFmtId="0" fontId="23" fillId="0" borderId="2" xfId="15" applyFont="1" applyBorder="1" applyAlignment="1" applyProtection="1">
      <alignment horizontal="left" vertical="center"/>
      <protection/>
    </xf>
    <xf numFmtId="0" fontId="27" fillId="0" borderId="2" xfId="15" applyFont="1" applyBorder="1" applyAlignment="1" applyProtection="1">
      <alignment horizontal="center" vertical="center"/>
      <protection/>
    </xf>
    <xf numFmtId="182" fontId="1" fillId="0" borderId="2" xfId="15" applyNumberFormat="1" applyFont="1" applyBorder="1" applyAlignment="1" applyProtection="1">
      <alignment horizontal="right" vertical="center"/>
      <protection/>
    </xf>
    <xf numFmtId="183" fontId="1" fillId="0" borderId="2" xfId="16" applyNumberFormat="1" applyFont="1" applyBorder="1" applyAlignment="1" applyProtection="1">
      <alignment horizontal="right" vertical="center"/>
      <protection/>
    </xf>
    <xf numFmtId="181" fontId="1" fillId="0" borderId="2" xfId="15" applyNumberFormat="1" applyFont="1" applyBorder="1" applyAlignment="1" applyProtection="1">
      <alignment horizontal="right" vertical="center"/>
      <protection/>
    </xf>
    <xf numFmtId="182" fontId="1" fillId="0" borderId="0" xfId="15" applyNumberFormat="1" applyFont="1" applyBorder="1" applyAlignment="1" applyProtection="1">
      <alignment horizontal="right" vertical="center"/>
      <protection/>
    </xf>
    <xf numFmtId="183" fontId="1" fillId="0" borderId="0" xfId="16" applyNumberFormat="1" applyFont="1" applyBorder="1" applyAlignment="1" applyProtection="1">
      <alignment horizontal="right" vertical="center"/>
      <protection/>
    </xf>
    <xf numFmtId="176" fontId="1" fillId="0" borderId="0" xfId="15" applyNumberFormat="1" applyFont="1" applyBorder="1" applyAlignment="1" applyProtection="1">
      <alignment vertical="center"/>
      <protection/>
    </xf>
    <xf numFmtId="177" fontId="1" fillId="0" borderId="0" xfId="16" applyNumberFormat="1" applyFont="1" applyBorder="1" applyAlignment="1" applyProtection="1">
      <alignment vertical="center"/>
      <protection/>
    </xf>
    <xf numFmtId="0" fontId="0" fillId="0" borderId="0" xfId="15">
      <alignment/>
      <protection/>
    </xf>
    <xf numFmtId="0" fontId="20" fillId="0" borderId="0" xfId="15" applyFont="1">
      <alignment/>
      <protection/>
    </xf>
  </cellXfs>
  <cellStyles count="9">
    <cellStyle name="Normal" xfId="0"/>
    <cellStyle name="一般_R01" xfId="15"/>
    <cellStyle name="一般_現金流量綜計表(政事)" xfId="16"/>
    <cellStyle name="Comma" xfId="17"/>
    <cellStyle name="Comma [0]" xfId="18"/>
    <cellStyle name="千分位[0]_R0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view="pageBreakPreview" zoomScale="60" workbookViewId="0" topLeftCell="A1">
      <selection activeCell="M5" sqref="M5"/>
    </sheetView>
  </sheetViews>
  <sheetFormatPr defaultColWidth="9.00390625" defaultRowHeight="16.5"/>
  <cols>
    <col min="1" max="3" width="9.00390625" style="85" customWidth="1"/>
    <col min="4" max="4" width="9.375" style="85" customWidth="1"/>
    <col min="5" max="5" width="5.75390625" style="86" customWidth="1"/>
    <col min="6" max="7" width="16.00390625" style="85" customWidth="1"/>
    <col min="8" max="8" width="15.625" style="85" customWidth="1"/>
    <col min="9" max="9" width="9.625" style="85" customWidth="1"/>
    <col min="10" max="16384" width="9.00390625" style="85" customWidth="1"/>
  </cols>
  <sheetData>
    <row r="1" spans="1:10" s="8" customFormat="1" ht="18" customHeight="1">
      <c r="A1" s="1"/>
      <c r="B1" s="1"/>
      <c r="C1" s="2"/>
      <c r="D1" s="2"/>
      <c r="E1" s="3"/>
      <c r="F1" s="4"/>
      <c r="G1" s="2"/>
      <c r="H1" s="5"/>
      <c r="I1" s="6"/>
      <c r="J1" s="7"/>
    </row>
    <row r="2" spans="1:10" s="8" customFormat="1" ht="36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10"/>
    </row>
    <row r="3" spans="1:10" s="8" customFormat="1" ht="18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2"/>
    </row>
    <row r="4" spans="1:10" s="8" customFormat="1" ht="31.5" customHeight="1" thickBot="1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4"/>
    </row>
    <row r="5" spans="1:9" s="22" customFormat="1" ht="21" customHeight="1">
      <c r="A5" s="15" t="s">
        <v>3</v>
      </c>
      <c r="B5" s="16"/>
      <c r="C5" s="16"/>
      <c r="D5" s="17"/>
      <c r="E5" s="18" t="s">
        <v>4</v>
      </c>
      <c r="F5" s="19" t="s">
        <v>5</v>
      </c>
      <c r="G5" s="19" t="s">
        <v>6</v>
      </c>
      <c r="H5" s="20" t="s">
        <v>7</v>
      </c>
      <c r="I5" s="21"/>
    </row>
    <row r="6" spans="1:9" s="22" customFormat="1" ht="21" customHeight="1">
      <c r="A6" s="23"/>
      <c r="B6" s="23"/>
      <c r="C6" s="23"/>
      <c r="D6" s="24"/>
      <c r="E6" s="25"/>
      <c r="F6" s="26"/>
      <c r="G6" s="26"/>
      <c r="H6" s="27" t="s">
        <v>8</v>
      </c>
      <c r="I6" s="28" t="s">
        <v>9</v>
      </c>
    </row>
    <row r="7" spans="1:9" s="8" customFormat="1" ht="21.75" customHeight="1">
      <c r="A7" s="29" t="s">
        <v>10</v>
      </c>
      <c r="B7" s="30"/>
      <c r="C7" s="30"/>
      <c r="D7" s="30"/>
      <c r="E7" s="31"/>
      <c r="F7" s="32"/>
      <c r="G7" s="33"/>
      <c r="H7" s="34"/>
      <c r="I7" s="35"/>
    </row>
    <row r="8" spans="1:9" s="8" customFormat="1" ht="21.75" customHeight="1">
      <c r="A8" s="36" t="s">
        <v>11</v>
      </c>
      <c r="B8" s="37"/>
      <c r="C8" s="37"/>
      <c r="D8" s="37"/>
      <c r="E8" s="38"/>
      <c r="F8" s="39"/>
      <c r="G8" s="39"/>
      <c r="H8" s="34"/>
      <c r="I8" s="40"/>
    </row>
    <row r="9" spans="1:9" s="8" customFormat="1" ht="21.75" customHeight="1">
      <c r="A9" s="41" t="s">
        <v>12</v>
      </c>
      <c r="B9" s="42"/>
      <c r="C9" s="42"/>
      <c r="D9" s="42"/>
      <c r="E9" s="43" t="s">
        <v>13</v>
      </c>
      <c r="F9" s="44">
        <v>529553885</v>
      </c>
      <c r="G9" s="44">
        <v>523945466</v>
      </c>
      <c r="H9" s="34">
        <f>+G9-F9</f>
        <v>-5608419</v>
      </c>
      <c r="I9" s="40">
        <f>IF(F9=0,0,ABS(ROUND(H9/F9*100,2)))</f>
        <v>1.06</v>
      </c>
    </row>
    <row r="10" spans="1:9" s="8" customFormat="1" ht="21.75" customHeight="1">
      <c r="A10" s="45" t="s">
        <v>14</v>
      </c>
      <c r="B10" s="46"/>
      <c r="C10" s="46"/>
      <c r="D10" s="46"/>
      <c r="E10" s="47"/>
      <c r="F10" s="39"/>
      <c r="G10" s="39"/>
      <c r="H10" s="34"/>
      <c r="I10" s="40"/>
    </row>
    <row r="11" spans="1:9" s="8" customFormat="1" ht="21.75" customHeight="1">
      <c r="A11" s="36" t="s">
        <v>15</v>
      </c>
      <c r="B11" s="37"/>
      <c r="C11" s="37"/>
      <c r="D11" s="37"/>
      <c r="E11" s="48"/>
      <c r="F11" s="39"/>
      <c r="G11" s="39"/>
      <c r="H11" s="34"/>
      <c r="I11" s="40"/>
    </row>
    <row r="12" spans="1:9" s="8" customFormat="1" ht="21.75" customHeight="1">
      <c r="A12" s="49" t="s">
        <v>16</v>
      </c>
      <c r="B12" s="50" t="s">
        <v>17</v>
      </c>
      <c r="C12" s="50" t="s">
        <v>17</v>
      </c>
      <c r="D12" s="50" t="s">
        <v>17</v>
      </c>
      <c r="E12" s="43" t="s">
        <v>18</v>
      </c>
      <c r="F12" s="44">
        <v>21114020</v>
      </c>
      <c r="G12" s="44">
        <v>21228463</v>
      </c>
      <c r="H12" s="34">
        <f>+G12-F12</f>
        <v>114443</v>
      </c>
      <c r="I12" s="40">
        <f>IF(F12=0,0,ABS(ROUND(H12/F12*100,2)))</f>
        <v>0.54</v>
      </c>
    </row>
    <row r="13" spans="1:9" s="8" customFormat="1" ht="21.75" customHeight="1">
      <c r="A13" s="49" t="s">
        <v>19</v>
      </c>
      <c r="B13" s="50" t="s">
        <v>20</v>
      </c>
      <c r="C13" s="50" t="s">
        <v>20</v>
      </c>
      <c r="D13" s="50" t="s">
        <v>20</v>
      </c>
      <c r="E13" s="43" t="s">
        <v>18</v>
      </c>
      <c r="F13" s="44">
        <v>879825</v>
      </c>
      <c r="G13" s="44">
        <v>1089116</v>
      </c>
      <c r="H13" s="34">
        <f>+G13-F13</f>
        <v>209291</v>
      </c>
      <c r="I13" s="40">
        <f>IF(F13=0,0,ABS(ROUND(H13/F13*100,2)))</f>
        <v>23.79</v>
      </c>
    </row>
    <row r="14" spans="1:9" s="8" customFormat="1" ht="21.75" customHeight="1">
      <c r="A14" s="49" t="s">
        <v>21</v>
      </c>
      <c r="B14" s="50" t="s">
        <v>22</v>
      </c>
      <c r="C14" s="50" t="s">
        <v>22</v>
      </c>
      <c r="D14" s="50" t="s">
        <v>22</v>
      </c>
      <c r="E14" s="43" t="s">
        <v>18</v>
      </c>
      <c r="F14" s="44">
        <v>1866295</v>
      </c>
      <c r="G14" s="44">
        <v>1489270</v>
      </c>
      <c r="H14" s="34">
        <f>+G14-F14</f>
        <v>-377025</v>
      </c>
      <c r="I14" s="40">
        <f>IF(F14=0,0,ABS(ROUND(H14/F14*100,2)))</f>
        <v>20.2</v>
      </c>
    </row>
    <row r="15" spans="1:9" s="8" customFormat="1" ht="21.75" customHeight="1">
      <c r="A15" s="36" t="s">
        <v>23</v>
      </c>
      <c r="B15" s="37" t="s">
        <v>23</v>
      </c>
      <c r="C15" s="37" t="s">
        <v>23</v>
      </c>
      <c r="D15" s="37" t="s">
        <v>23</v>
      </c>
      <c r="E15" s="48"/>
      <c r="F15" s="39"/>
      <c r="G15" s="39"/>
      <c r="H15" s="34"/>
      <c r="I15" s="40"/>
    </row>
    <row r="16" spans="1:9" s="8" customFormat="1" ht="21.75" customHeight="1">
      <c r="A16" s="49" t="s">
        <v>24</v>
      </c>
      <c r="B16" s="50" t="s">
        <v>25</v>
      </c>
      <c r="C16" s="50" t="s">
        <v>25</v>
      </c>
      <c r="D16" s="50" t="s">
        <v>25</v>
      </c>
      <c r="E16" s="43" t="s">
        <v>18</v>
      </c>
      <c r="F16" s="44">
        <v>90</v>
      </c>
      <c r="G16" s="44">
        <v>1355</v>
      </c>
      <c r="H16" s="34">
        <f>+G16-F16</f>
        <v>1265</v>
      </c>
      <c r="I16" s="40">
        <f>IF(F16=0,0,ABS(ROUND(H16/F16*100,2)))</f>
        <v>1405.56</v>
      </c>
    </row>
    <row r="17" spans="1:9" s="8" customFormat="1" ht="21.75" customHeight="1">
      <c r="A17" s="49" t="s">
        <v>26</v>
      </c>
      <c r="B17" s="50" t="s">
        <v>27</v>
      </c>
      <c r="C17" s="50" t="s">
        <v>27</v>
      </c>
      <c r="D17" s="50" t="s">
        <v>27</v>
      </c>
      <c r="E17" s="43" t="s">
        <v>28</v>
      </c>
      <c r="F17" s="44"/>
      <c r="G17" s="44">
        <v>4783449</v>
      </c>
      <c r="H17" s="34">
        <f>+G17-F17</f>
        <v>4783449</v>
      </c>
      <c r="I17" s="40">
        <f>IF(F17=0,0,ABS(ROUND(H17/F17*100,2)))</f>
        <v>0</v>
      </c>
    </row>
    <row r="18" spans="1:9" s="8" customFormat="1" ht="21.75" customHeight="1">
      <c r="A18" s="36" t="s">
        <v>29</v>
      </c>
      <c r="B18" s="37" t="s">
        <v>29</v>
      </c>
      <c r="C18" s="37" t="s">
        <v>29</v>
      </c>
      <c r="D18" s="37" t="s">
        <v>29</v>
      </c>
      <c r="E18" s="48"/>
      <c r="F18" s="39"/>
      <c r="G18" s="39"/>
      <c r="H18" s="34"/>
      <c r="I18" s="40"/>
    </row>
    <row r="19" spans="1:9" s="8" customFormat="1" ht="35.25" customHeight="1">
      <c r="A19" s="41" t="s">
        <v>30</v>
      </c>
      <c r="B19" s="51" t="s">
        <v>31</v>
      </c>
      <c r="C19" s="51" t="s">
        <v>31</v>
      </c>
      <c r="D19" s="51" t="s">
        <v>31</v>
      </c>
      <c r="E19" s="43" t="s">
        <v>28</v>
      </c>
      <c r="F19" s="44">
        <v>890690</v>
      </c>
      <c r="G19" s="44">
        <v>652919</v>
      </c>
      <c r="H19" s="34">
        <f>+G19-F19</f>
        <v>-237771</v>
      </c>
      <c r="I19" s="40">
        <f>IF(F19=0,0,ABS(ROUND(H19/F19*100,2)))</f>
        <v>26.7</v>
      </c>
    </row>
    <row r="20" spans="1:9" s="8" customFormat="1" ht="35.25" customHeight="1">
      <c r="A20" s="41" t="s">
        <v>32</v>
      </c>
      <c r="B20" s="51" t="s">
        <v>33</v>
      </c>
      <c r="C20" s="51" t="s">
        <v>33</v>
      </c>
      <c r="D20" s="51" t="s">
        <v>33</v>
      </c>
      <c r="E20" s="43" t="s">
        <v>28</v>
      </c>
      <c r="F20" s="44">
        <v>968820</v>
      </c>
      <c r="G20" s="44">
        <v>954879</v>
      </c>
      <c r="H20" s="34">
        <f>+G20-F20</f>
        <v>-13941</v>
      </c>
      <c r="I20" s="40">
        <f>IF(F20=0,0,ABS(ROUND(H20/F20*100,2)))</f>
        <v>1.44</v>
      </c>
    </row>
    <row r="21" spans="1:9" s="8" customFormat="1" ht="35.25" customHeight="1">
      <c r="A21" s="41" t="s">
        <v>34</v>
      </c>
      <c r="B21" s="51" t="s">
        <v>35</v>
      </c>
      <c r="C21" s="51" t="s">
        <v>35</v>
      </c>
      <c r="D21" s="51" t="s">
        <v>35</v>
      </c>
      <c r="E21" s="43" t="s">
        <v>28</v>
      </c>
      <c r="F21" s="44">
        <v>696927</v>
      </c>
      <c r="G21" s="44">
        <v>835850</v>
      </c>
      <c r="H21" s="34">
        <f>+G21-F21</f>
        <v>138923</v>
      </c>
      <c r="I21" s="40">
        <f>IF(F21=0,0,ABS(ROUND(H21/F21*100,2)))</f>
        <v>19.93</v>
      </c>
    </row>
    <row r="22" spans="1:9" s="8" customFormat="1" ht="35.25" customHeight="1">
      <c r="A22" s="41" t="s">
        <v>36</v>
      </c>
      <c r="B22" s="51" t="s">
        <v>37</v>
      </c>
      <c r="C22" s="51" t="s">
        <v>37</v>
      </c>
      <c r="D22" s="51" t="s">
        <v>37</v>
      </c>
      <c r="E22" s="43" t="s">
        <v>18</v>
      </c>
      <c r="F22" s="44">
        <v>493563</v>
      </c>
      <c r="G22" s="44">
        <v>514971</v>
      </c>
      <c r="H22" s="34">
        <f>+G22-F22</f>
        <v>21408</v>
      </c>
      <c r="I22" s="40">
        <f>IF(F22=0,0,ABS(ROUND(H22/F22*100,2)))</f>
        <v>4.34</v>
      </c>
    </row>
    <row r="23" spans="1:9" s="8" customFormat="1" ht="21.75" customHeight="1">
      <c r="A23" s="36" t="s">
        <v>38</v>
      </c>
      <c r="B23" s="37" t="s">
        <v>38</v>
      </c>
      <c r="C23" s="37" t="s">
        <v>38</v>
      </c>
      <c r="D23" s="37" t="s">
        <v>38</v>
      </c>
      <c r="E23" s="52"/>
      <c r="F23" s="39"/>
      <c r="G23" s="39"/>
      <c r="H23" s="34"/>
      <c r="I23" s="40"/>
    </row>
    <row r="24" spans="1:9" s="8" customFormat="1" ht="21.75" customHeight="1">
      <c r="A24" s="49" t="s">
        <v>39</v>
      </c>
      <c r="B24" s="50" t="s">
        <v>39</v>
      </c>
      <c r="C24" s="50" t="s">
        <v>39</v>
      </c>
      <c r="D24" s="50" t="s">
        <v>39</v>
      </c>
      <c r="E24" s="43" t="s">
        <v>28</v>
      </c>
      <c r="F24" s="44">
        <v>6778</v>
      </c>
      <c r="G24" s="44"/>
      <c r="H24" s="34">
        <f>+G24-F24</f>
        <v>-6778</v>
      </c>
      <c r="I24" s="40">
        <f>IF(F24=0,0,ABS(ROUND(H24/F24*100,2)))</f>
        <v>100</v>
      </c>
    </row>
    <row r="25" spans="1:9" s="8" customFormat="1" ht="21.75" customHeight="1">
      <c r="A25" s="36" t="s">
        <v>40</v>
      </c>
      <c r="B25" s="37" t="s">
        <v>40</v>
      </c>
      <c r="C25" s="37" t="s">
        <v>40</v>
      </c>
      <c r="D25" s="37" t="s">
        <v>40</v>
      </c>
      <c r="E25" s="48"/>
      <c r="F25" s="39"/>
      <c r="G25" s="39"/>
      <c r="H25" s="34"/>
      <c r="I25" s="40"/>
    </row>
    <row r="26" spans="1:9" s="8" customFormat="1" ht="33" customHeight="1">
      <c r="A26" s="41" t="s">
        <v>41</v>
      </c>
      <c r="B26" s="50" t="s">
        <v>42</v>
      </c>
      <c r="C26" s="50" t="s">
        <v>42</v>
      </c>
      <c r="D26" s="50" t="s">
        <v>42</v>
      </c>
      <c r="E26" s="43" t="s">
        <v>18</v>
      </c>
      <c r="F26" s="44">
        <v>11784134</v>
      </c>
      <c r="G26" s="44"/>
      <c r="H26" s="34">
        <f>+G26-F26</f>
        <v>-11784134</v>
      </c>
      <c r="I26" s="40">
        <f>IF(F26=0,0,ABS(ROUND(H26/F26*100,2)))</f>
        <v>100</v>
      </c>
    </row>
    <row r="27" spans="1:9" s="8" customFormat="1" ht="47.25" customHeight="1">
      <c r="A27" s="41" t="s">
        <v>43</v>
      </c>
      <c r="B27" s="50" t="s">
        <v>44</v>
      </c>
      <c r="C27" s="50" t="s">
        <v>44</v>
      </c>
      <c r="D27" s="50" t="s">
        <v>44</v>
      </c>
      <c r="E27" s="43" t="s">
        <v>18</v>
      </c>
      <c r="F27" s="44">
        <v>9535695</v>
      </c>
      <c r="G27" s="44">
        <v>1682417</v>
      </c>
      <c r="H27" s="34">
        <f>+G27-F27</f>
        <v>-7853278</v>
      </c>
      <c r="I27" s="40">
        <f>IF(F27=0,0,ABS(ROUND(H27/F27*100,2)))</f>
        <v>82.36</v>
      </c>
    </row>
    <row r="28" spans="1:9" s="8" customFormat="1" ht="33.75" customHeight="1">
      <c r="A28" s="41" t="s">
        <v>45</v>
      </c>
      <c r="B28" s="50" t="s">
        <v>46</v>
      </c>
      <c r="C28" s="50" t="s">
        <v>46</v>
      </c>
      <c r="D28" s="50" t="s">
        <v>46</v>
      </c>
      <c r="E28" s="43" t="s">
        <v>18</v>
      </c>
      <c r="F28" s="44">
        <v>31780506</v>
      </c>
      <c r="G28" s="44">
        <v>3418310</v>
      </c>
      <c r="H28" s="34">
        <f>+G28-F28</f>
        <v>-28362196</v>
      </c>
      <c r="I28" s="40">
        <f>IF(F28=0,0,ABS(ROUND(H28/F28*100,2)))</f>
        <v>89.24</v>
      </c>
    </row>
    <row r="29" spans="1:9" s="8" customFormat="1" ht="21.75" customHeight="1">
      <c r="A29" s="36" t="s">
        <v>47</v>
      </c>
      <c r="B29" s="37" t="s">
        <v>47</v>
      </c>
      <c r="C29" s="37" t="s">
        <v>47</v>
      </c>
      <c r="D29" s="37" t="s">
        <v>47</v>
      </c>
      <c r="E29" s="48"/>
      <c r="F29" s="39"/>
      <c r="G29" s="39"/>
      <c r="H29" s="34"/>
      <c r="I29" s="40"/>
    </row>
    <row r="30" spans="1:9" s="8" customFormat="1" ht="21.75" customHeight="1">
      <c r="A30" s="49" t="s">
        <v>48</v>
      </c>
      <c r="B30" s="50" t="s">
        <v>49</v>
      </c>
      <c r="C30" s="50" t="s">
        <v>49</v>
      </c>
      <c r="D30" s="50" t="s">
        <v>49</v>
      </c>
      <c r="E30" s="48" t="s">
        <v>50</v>
      </c>
      <c r="F30" s="44">
        <v>3800</v>
      </c>
      <c r="G30" s="44">
        <v>4259</v>
      </c>
      <c r="H30" s="34">
        <f>+G30-F30</f>
        <v>459</v>
      </c>
      <c r="I30" s="40">
        <f>IF(F30=0,0,ABS(ROUND(H30/F30*100,2)))</f>
        <v>12.08</v>
      </c>
    </row>
    <row r="31" spans="1:9" s="8" customFormat="1" ht="21.75" customHeight="1">
      <c r="A31" s="49" t="s">
        <v>51</v>
      </c>
      <c r="B31" s="50" t="s">
        <v>52</v>
      </c>
      <c r="C31" s="50" t="s">
        <v>52</v>
      </c>
      <c r="D31" s="50" t="s">
        <v>52</v>
      </c>
      <c r="E31" s="43" t="s">
        <v>28</v>
      </c>
      <c r="F31" s="44">
        <v>772221</v>
      </c>
      <c r="G31" s="44">
        <v>597761</v>
      </c>
      <c r="H31" s="34">
        <f>+G31-F31</f>
        <v>-174460</v>
      </c>
      <c r="I31" s="40">
        <f>IF(F31=0,0,ABS(ROUND(H31/F31*100,2)))</f>
        <v>22.59</v>
      </c>
    </row>
    <row r="32" spans="1:9" s="8" customFormat="1" ht="21.75" customHeight="1">
      <c r="A32" s="49" t="s">
        <v>53</v>
      </c>
      <c r="B32" s="50" t="s">
        <v>54</v>
      </c>
      <c r="C32" s="50" t="s">
        <v>54</v>
      </c>
      <c r="D32" s="50" t="s">
        <v>54</v>
      </c>
      <c r="E32" s="48" t="s">
        <v>55</v>
      </c>
      <c r="F32" s="44">
        <v>1280</v>
      </c>
      <c r="G32" s="44">
        <v>1228</v>
      </c>
      <c r="H32" s="34">
        <f>+G32-F32</f>
        <v>-52</v>
      </c>
      <c r="I32" s="40">
        <f>IF(F32=0,0,ABS(ROUND(H32/F32*100,2)))</f>
        <v>4.06</v>
      </c>
    </row>
    <row r="33" spans="1:9" s="8" customFormat="1" ht="21.75" customHeight="1" thickBot="1">
      <c r="A33" s="53" t="s">
        <v>56</v>
      </c>
      <c r="B33" s="54" t="s">
        <v>57</v>
      </c>
      <c r="C33" s="54" t="s">
        <v>57</v>
      </c>
      <c r="D33" s="54" t="s">
        <v>57</v>
      </c>
      <c r="E33" s="55" t="s">
        <v>28</v>
      </c>
      <c r="F33" s="56">
        <v>249713</v>
      </c>
      <c r="G33" s="56">
        <v>244058</v>
      </c>
      <c r="H33" s="57">
        <f>+G33-F33</f>
        <v>-5655</v>
      </c>
      <c r="I33" s="58">
        <f>IF(F33=0,0,ABS(ROUND(H33/F33*100,2)))</f>
        <v>2.26</v>
      </c>
    </row>
    <row r="34" spans="1:9" s="8" customFormat="1" ht="21.75" customHeight="1">
      <c r="A34" s="36" t="s">
        <v>58</v>
      </c>
      <c r="B34" s="37" t="s">
        <v>29</v>
      </c>
      <c r="C34" s="37" t="s">
        <v>29</v>
      </c>
      <c r="D34" s="37" t="s">
        <v>29</v>
      </c>
      <c r="E34" s="48"/>
      <c r="F34" s="39"/>
      <c r="G34" s="39"/>
      <c r="H34" s="34"/>
      <c r="I34" s="40"/>
    </row>
    <row r="35" spans="1:9" s="8" customFormat="1" ht="33" customHeight="1">
      <c r="A35" s="41" t="s">
        <v>59</v>
      </c>
      <c r="B35" s="50" t="s">
        <v>31</v>
      </c>
      <c r="C35" s="50" t="s">
        <v>31</v>
      </c>
      <c r="D35" s="50" t="s">
        <v>31</v>
      </c>
      <c r="E35" s="43" t="s">
        <v>28</v>
      </c>
      <c r="F35" s="44">
        <v>67500</v>
      </c>
      <c r="G35" s="44">
        <v>44091</v>
      </c>
      <c r="H35" s="34">
        <f>+G35-F35</f>
        <v>-23409</v>
      </c>
      <c r="I35" s="40">
        <f>IF(F35=0,0,ABS(ROUND(H35/F35*100,2)))</f>
        <v>34.68</v>
      </c>
    </row>
    <row r="36" spans="1:9" s="8" customFormat="1" ht="52.5" customHeight="1">
      <c r="A36" s="41" t="s">
        <v>60</v>
      </c>
      <c r="B36" s="50" t="s">
        <v>33</v>
      </c>
      <c r="C36" s="50" t="s">
        <v>33</v>
      </c>
      <c r="D36" s="50" t="s">
        <v>33</v>
      </c>
      <c r="E36" s="43" t="s">
        <v>28</v>
      </c>
      <c r="F36" s="44">
        <v>74184</v>
      </c>
      <c r="G36" s="44">
        <v>8618</v>
      </c>
      <c r="H36" s="34">
        <f>+G36-F36</f>
        <v>-65566</v>
      </c>
      <c r="I36" s="40">
        <f>IF(F36=0,0,ABS(ROUND(H36/F36*100,2)))</f>
        <v>88.38</v>
      </c>
    </row>
    <row r="37" spans="1:9" s="8" customFormat="1" ht="21.75" customHeight="1">
      <c r="A37" s="49" t="s">
        <v>61</v>
      </c>
      <c r="B37" s="50" t="s">
        <v>35</v>
      </c>
      <c r="C37" s="50" t="s">
        <v>35</v>
      </c>
      <c r="D37" s="50" t="s">
        <v>35</v>
      </c>
      <c r="E37" s="43" t="s">
        <v>28</v>
      </c>
      <c r="F37" s="44">
        <v>76500</v>
      </c>
      <c r="G37" s="44">
        <v>21908</v>
      </c>
      <c r="H37" s="34">
        <f>+G37-F37</f>
        <v>-54592</v>
      </c>
      <c r="I37" s="40">
        <f>IF(F37=0,0,ABS(ROUND(H37/F37*100,2)))</f>
        <v>71.36</v>
      </c>
    </row>
    <row r="38" spans="1:9" s="8" customFormat="1" ht="21.75" customHeight="1">
      <c r="A38" s="49" t="s">
        <v>62</v>
      </c>
      <c r="B38" s="50" t="s">
        <v>37</v>
      </c>
      <c r="C38" s="50" t="s">
        <v>37</v>
      </c>
      <c r="D38" s="50" t="s">
        <v>37</v>
      </c>
      <c r="E38" s="43" t="s">
        <v>18</v>
      </c>
      <c r="F38" s="44">
        <v>76024</v>
      </c>
      <c r="G38" s="44">
        <v>9768</v>
      </c>
      <c r="H38" s="34">
        <f>+G38-F38</f>
        <v>-66256</v>
      </c>
      <c r="I38" s="40">
        <f>IF(F38=0,0,ABS(ROUND(H38/F38*100,2)))</f>
        <v>87.15</v>
      </c>
    </row>
    <row r="39" spans="1:9" s="8" customFormat="1" ht="21.75" customHeight="1">
      <c r="A39" s="36" t="s">
        <v>63</v>
      </c>
      <c r="B39" s="37" t="s">
        <v>63</v>
      </c>
      <c r="C39" s="37" t="s">
        <v>63</v>
      </c>
      <c r="D39" s="37" t="s">
        <v>63</v>
      </c>
      <c r="E39" s="48"/>
      <c r="F39" s="39"/>
      <c r="G39" s="39"/>
      <c r="H39" s="34"/>
      <c r="I39" s="40"/>
    </row>
    <row r="40" spans="1:9" s="8" customFormat="1" ht="21.75" customHeight="1">
      <c r="A40" s="49" t="s">
        <v>64</v>
      </c>
      <c r="B40" s="50" t="s">
        <v>65</v>
      </c>
      <c r="C40" s="50" t="s">
        <v>65</v>
      </c>
      <c r="D40" s="50" t="s">
        <v>65</v>
      </c>
      <c r="E40" s="43" t="s">
        <v>28</v>
      </c>
      <c r="F40" s="44">
        <v>530411</v>
      </c>
      <c r="G40" s="44">
        <v>432908.207</v>
      </c>
      <c r="H40" s="34">
        <f>+G40-F40</f>
        <v>-97502.793</v>
      </c>
      <c r="I40" s="40">
        <f>IF(F40=0,0,ABS(ROUND(H40/F40*100,2)))</f>
        <v>18.38</v>
      </c>
    </row>
    <row r="41" spans="1:9" s="8" customFormat="1" ht="21.75" customHeight="1">
      <c r="A41" s="49" t="s">
        <v>66</v>
      </c>
      <c r="B41" s="50" t="s">
        <v>67</v>
      </c>
      <c r="C41" s="50" t="s">
        <v>67</v>
      </c>
      <c r="D41" s="50" t="s">
        <v>67</v>
      </c>
      <c r="E41" s="43" t="s">
        <v>18</v>
      </c>
      <c r="F41" s="44">
        <v>101180</v>
      </c>
      <c r="G41" s="44">
        <v>97355.828</v>
      </c>
      <c r="H41" s="34">
        <f>+G41-F41</f>
        <v>-3824.172000000006</v>
      </c>
      <c r="I41" s="40">
        <f>IF(F41=0,0,ABS(ROUND(H41/F41*100,2)))</f>
        <v>3.78</v>
      </c>
    </row>
    <row r="42" spans="1:9" s="8" customFormat="1" ht="21.75" customHeight="1">
      <c r="A42" s="36" t="s">
        <v>68</v>
      </c>
      <c r="B42" s="37" t="s">
        <v>68</v>
      </c>
      <c r="C42" s="37" t="s">
        <v>68</v>
      </c>
      <c r="D42" s="37" t="s">
        <v>68</v>
      </c>
      <c r="E42" s="59"/>
      <c r="F42" s="39"/>
      <c r="G42" s="39"/>
      <c r="H42" s="34"/>
      <c r="I42" s="40"/>
    </row>
    <row r="43" spans="1:9" s="8" customFormat="1" ht="21.75" customHeight="1">
      <c r="A43" s="49" t="s">
        <v>69</v>
      </c>
      <c r="B43" s="50" t="s">
        <v>70</v>
      </c>
      <c r="C43" s="50" t="s">
        <v>70</v>
      </c>
      <c r="D43" s="50" t="s">
        <v>70</v>
      </c>
      <c r="E43" s="43" t="s">
        <v>18</v>
      </c>
      <c r="F43" s="44">
        <v>1787554</v>
      </c>
      <c r="G43" s="44">
        <v>1773669</v>
      </c>
      <c r="H43" s="34">
        <f>+G43-F43</f>
        <v>-13885</v>
      </c>
      <c r="I43" s="40">
        <f>IF(F43=0,0,ABS(ROUND(H43/F43*100,2)))</f>
        <v>0.78</v>
      </c>
    </row>
    <row r="44" spans="1:9" s="8" customFormat="1" ht="21.75" customHeight="1">
      <c r="A44" s="49" t="s">
        <v>71</v>
      </c>
      <c r="B44" s="50" t="s">
        <v>72</v>
      </c>
      <c r="C44" s="50" t="s">
        <v>72</v>
      </c>
      <c r="D44" s="50" t="s">
        <v>72</v>
      </c>
      <c r="E44" s="43" t="s">
        <v>18</v>
      </c>
      <c r="F44" s="44">
        <v>799240</v>
      </c>
      <c r="G44" s="44">
        <v>749318</v>
      </c>
      <c r="H44" s="34">
        <f>+G44-F44</f>
        <v>-49922</v>
      </c>
      <c r="I44" s="40">
        <f>IF(F44=0,0,ABS(ROUND(H44/F44*100,2)))</f>
        <v>6.25</v>
      </c>
    </row>
    <row r="45" spans="1:9" s="8" customFormat="1" ht="21.75" customHeight="1">
      <c r="A45" s="49" t="s">
        <v>73</v>
      </c>
      <c r="B45" s="50" t="s">
        <v>74</v>
      </c>
      <c r="C45" s="50" t="s">
        <v>74</v>
      </c>
      <c r="D45" s="50" t="s">
        <v>74</v>
      </c>
      <c r="E45" s="43" t="s">
        <v>18</v>
      </c>
      <c r="F45" s="44">
        <v>10102800</v>
      </c>
      <c r="G45" s="44">
        <v>9928781</v>
      </c>
      <c r="H45" s="34">
        <f>+G45-F45</f>
        <v>-174019</v>
      </c>
      <c r="I45" s="40">
        <f>IF(F45=0,0,ABS(ROUND(H45/F45*100,2)))</f>
        <v>1.72</v>
      </c>
    </row>
    <row r="46" spans="1:9" s="8" customFormat="1" ht="21.75" customHeight="1">
      <c r="A46" s="36" t="s">
        <v>75</v>
      </c>
      <c r="B46" s="37" t="s">
        <v>75</v>
      </c>
      <c r="C46" s="37" t="s">
        <v>75</v>
      </c>
      <c r="D46" s="37" t="s">
        <v>75</v>
      </c>
      <c r="E46" s="48"/>
      <c r="F46" s="39"/>
      <c r="G46" s="39"/>
      <c r="H46" s="34"/>
      <c r="I46" s="40"/>
    </row>
    <row r="47" spans="1:9" s="8" customFormat="1" ht="33" customHeight="1">
      <c r="A47" s="41" t="s">
        <v>76</v>
      </c>
      <c r="B47" s="50" t="s">
        <v>77</v>
      </c>
      <c r="C47" s="50" t="s">
        <v>77</v>
      </c>
      <c r="D47" s="50" t="s">
        <v>77</v>
      </c>
      <c r="E47" s="43" t="s">
        <v>18</v>
      </c>
      <c r="F47" s="44">
        <v>499783</v>
      </c>
      <c r="G47" s="44">
        <v>245543</v>
      </c>
      <c r="H47" s="34">
        <f>+G47-F47</f>
        <v>-254240</v>
      </c>
      <c r="I47" s="40">
        <f>IF(F47=0,0,ABS(ROUND(H47/F47*100,2)))</f>
        <v>50.87</v>
      </c>
    </row>
    <row r="48" spans="1:9" s="8" customFormat="1" ht="20.25" customHeight="1">
      <c r="A48" s="49" t="s">
        <v>78</v>
      </c>
      <c r="B48" s="50" t="s">
        <v>79</v>
      </c>
      <c r="C48" s="50" t="s">
        <v>79</v>
      </c>
      <c r="D48" s="50" t="s">
        <v>79</v>
      </c>
      <c r="E48" s="43" t="s">
        <v>18</v>
      </c>
      <c r="F48" s="44">
        <v>275947</v>
      </c>
      <c r="G48" s="44">
        <v>232257</v>
      </c>
      <c r="H48" s="34">
        <f>+G48-F48</f>
        <v>-43690</v>
      </c>
      <c r="I48" s="40">
        <f>IF(F48=0,0,ABS(ROUND(H48/F48*100,2)))</f>
        <v>15.83</v>
      </c>
    </row>
    <row r="49" spans="1:9" s="8" customFormat="1" ht="33.75" customHeight="1">
      <c r="A49" s="41" t="s">
        <v>80</v>
      </c>
      <c r="B49" s="50" t="s">
        <v>81</v>
      </c>
      <c r="C49" s="50" t="s">
        <v>81</v>
      </c>
      <c r="D49" s="50" t="s">
        <v>81</v>
      </c>
      <c r="E49" s="43" t="s">
        <v>18</v>
      </c>
      <c r="F49" s="44">
        <v>10295</v>
      </c>
      <c r="G49" s="44">
        <v>8056</v>
      </c>
      <c r="H49" s="34">
        <f>+G49-F49</f>
        <v>-2239</v>
      </c>
      <c r="I49" s="40">
        <f>IF(F49=0,0,ABS(ROUND(H49/F49*100,2)))</f>
        <v>21.75</v>
      </c>
    </row>
    <row r="50" spans="1:9" s="8" customFormat="1" ht="21.75" customHeight="1">
      <c r="A50" s="36" t="s">
        <v>82</v>
      </c>
      <c r="B50" s="37" t="s">
        <v>82</v>
      </c>
      <c r="C50" s="37" t="s">
        <v>82</v>
      </c>
      <c r="D50" s="37" t="s">
        <v>82</v>
      </c>
      <c r="E50" s="43"/>
      <c r="F50" s="39"/>
      <c r="G50" s="39"/>
      <c r="H50" s="34"/>
      <c r="I50" s="40"/>
    </row>
    <row r="51" spans="1:9" s="8" customFormat="1" ht="21.75" customHeight="1">
      <c r="A51" s="49" t="s">
        <v>83</v>
      </c>
      <c r="B51" s="50" t="s">
        <v>83</v>
      </c>
      <c r="C51" s="50" t="s">
        <v>83</v>
      </c>
      <c r="D51" s="50" t="s">
        <v>83</v>
      </c>
      <c r="E51" s="43" t="s">
        <v>18</v>
      </c>
      <c r="F51" s="44">
        <v>4565189</v>
      </c>
      <c r="G51" s="44">
        <v>3580027</v>
      </c>
      <c r="H51" s="34">
        <f>+G51-F51</f>
        <v>-985162</v>
      </c>
      <c r="I51" s="40">
        <f>IF(F51=0,0,ABS(ROUND(H51/F51*100,2)))</f>
        <v>21.58</v>
      </c>
    </row>
    <row r="52" spans="1:9" s="8" customFormat="1" ht="21.75" customHeight="1">
      <c r="A52" s="36" t="s">
        <v>84</v>
      </c>
      <c r="B52" s="37" t="s">
        <v>84</v>
      </c>
      <c r="C52" s="37" t="s">
        <v>84</v>
      </c>
      <c r="D52" s="37" t="s">
        <v>84</v>
      </c>
      <c r="E52" s="48"/>
      <c r="F52" s="39"/>
      <c r="G52" s="39"/>
      <c r="H52" s="34"/>
      <c r="I52" s="40"/>
    </row>
    <row r="53" spans="1:9" s="8" customFormat="1" ht="21.75" customHeight="1">
      <c r="A53" s="49" t="s">
        <v>85</v>
      </c>
      <c r="B53" s="50" t="s">
        <v>86</v>
      </c>
      <c r="C53" s="50" t="s">
        <v>86</v>
      </c>
      <c r="D53" s="50" t="s">
        <v>86</v>
      </c>
      <c r="E53" s="60" t="s">
        <v>87</v>
      </c>
      <c r="F53" s="44">
        <v>918954</v>
      </c>
      <c r="G53" s="44">
        <v>249837</v>
      </c>
      <c r="H53" s="34">
        <f aca="true" t="shared" si="0" ref="H53:H58">+G53-F53</f>
        <v>-669117</v>
      </c>
      <c r="I53" s="40">
        <f aca="true" t="shared" si="1" ref="I53:I58">IF(F53=0,0,ABS(ROUND(H53/F53*100,2)))</f>
        <v>72.81</v>
      </c>
    </row>
    <row r="54" spans="1:9" s="8" customFormat="1" ht="21.75" customHeight="1">
      <c r="A54" s="49" t="s">
        <v>88</v>
      </c>
      <c r="B54" s="50" t="s">
        <v>89</v>
      </c>
      <c r="C54" s="50" t="s">
        <v>89</v>
      </c>
      <c r="D54" s="50" t="s">
        <v>89</v>
      </c>
      <c r="E54" s="43" t="s">
        <v>18</v>
      </c>
      <c r="F54" s="44">
        <v>7485971</v>
      </c>
      <c r="G54" s="44">
        <v>7402487</v>
      </c>
      <c r="H54" s="34">
        <f t="shared" si="0"/>
        <v>-83484</v>
      </c>
      <c r="I54" s="40">
        <f t="shared" si="1"/>
        <v>1.12</v>
      </c>
    </row>
    <row r="55" spans="1:9" s="8" customFormat="1" ht="21.75" customHeight="1">
      <c r="A55" s="49" t="s">
        <v>90</v>
      </c>
      <c r="B55" s="50" t="s">
        <v>91</v>
      </c>
      <c r="C55" s="50" t="s">
        <v>91</v>
      </c>
      <c r="D55" s="50" t="s">
        <v>91</v>
      </c>
      <c r="E55" s="43" t="s">
        <v>18</v>
      </c>
      <c r="F55" s="44">
        <v>115000</v>
      </c>
      <c r="G55" s="44">
        <v>850</v>
      </c>
      <c r="H55" s="34">
        <f t="shared" si="0"/>
        <v>-114150</v>
      </c>
      <c r="I55" s="40">
        <f t="shared" si="1"/>
        <v>99.26</v>
      </c>
    </row>
    <row r="56" spans="1:9" s="8" customFormat="1" ht="21.75" customHeight="1">
      <c r="A56" s="49" t="s">
        <v>92</v>
      </c>
      <c r="B56" s="50" t="s">
        <v>93</v>
      </c>
      <c r="C56" s="50" t="s">
        <v>93</v>
      </c>
      <c r="D56" s="50" t="s">
        <v>93</v>
      </c>
      <c r="E56" s="43" t="s">
        <v>18</v>
      </c>
      <c r="F56" s="44">
        <v>27729124</v>
      </c>
      <c r="G56" s="44">
        <v>26415055</v>
      </c>
      <c r="H56" s="34">
        <f t="shared" si="0"/>
        <v>-1314069</v>
      </c>
      <c r="I56" s="40">
        <f t="shared" si="1"/>
        <v>4.74</v>
      </c>
    </row>
    <row r="57" spans="1:9" s="8" customFormat="1" ht="21.75" customHeight="1">
      <c r="A57" s="49" t="s">
        <v>94</v>
      </c>
      <c r="B57" s="50" t="s">
        <v>95</v>
      </c>
      <c r="C57" s="50" t="s">
        <v>95</v>
      </c>
      <c r="D57" s="50" t="s">
        <v>95</v>
      </c>
      <c r="E57" s="43" t="s">
        <v>28</v>
      </c>
      <c r="F57" s="44">
        <v>504880</v>
      </c>
      <c r="G57" s="44">
        <v>940009</v>
      </c>
      <c r="H57" s="34">
        <f t="shared" si="0"/>
        <v>435129</v>
      </c>
      <c r="I57" s="40">
        <f t="shared" si="1"/>
        <v>86.18</v>
      </c>
    </row>
    <row r="58" spans="1:9" s="8" customFormat="1" ht="21.75" customHeight="1">
      <c r="A58" s="49" t="s">
        <v>96</v>
      </c>
      <c r="B58" s="50" t="s">
        <v>97</v>
      </c>
      <c r="C58" s="50" t="s">
        <v>97</v>
      </c>
      <c r="D58" s="50" t="s">
        <v>97</v>
      </c>
      <c r="E58" s="43" t="s">
        <v>28</v>
      </c>
      <c r="F58" s="44">
        <v>521553</v>
      </c>
      <c r="G58" s="44">
        <v>381080</v>
      </c>
      <c r="H58" s="34">
        <f t="shared" si="0"/>
        <v>-140473</v>
      </c>
      <c r="I58" s="40">
        <f t="shared" si="1"/>
        <v>26.93</v>
      </c>
    </row>
    <row r="59" spans="1:9" s="8" customFormat="1" ht="21.75" customHeight="1">
      <c r="A59" s="36" t="s">
        <v>98</v>
      </c>
      <c r="B59" s="37" t="s">
        <v>98</v>
      </c>
      <c r="C59" s="37" t="s">
        <v>98</v>
      </c>
      <c r="D59" s="37" t="s">
        <v>98</v>
      </c>
      <c r="E59" s="48"/>
      <c r="F59" s="39"/>
      <c r="G59" s="39"/>
      <c r="H59" s="34"/>
      <c r="I59" s="40"/>
    </row>
    <row r="60" spans="1:9" s="8" customFormat="1" ht="21.75" customHeight="1">
      <c r="A60" s="49" t="s">
        <v>99</v>
      </c>
      <c r="B60" s="50" t="s">
        <v>100</v>
      </c>
      <c r="C60" s="50" t="s">
        <v>100</v>
      </c>
      <c r="D60" s="50" t="s">
        <v>100</v>
      </c>
      <c r="E60" s="43" t="s">
        <v>18</v>
      </c>
      <c r="F60" s="44">
        <v>7699594</v>
      </c>
      <c r="G60" s="44">
        <v>9140708</v>
      </c>
      <c r="H60" s="34">
        <f>+G60-F60</f>
        <v>1441114</v>
      </c>
      <c r="I60" s="40">
        <f>IF(F60=0,0,ABS(ROUND(H60/F60*100,2)))</f>
        <v>18.72</v>
      </c>
    </row>
    <row r="61" spans="1:9" s="8" customFormat="1" ht="21.75" customHeight="1">
      <c r="A61" s="49" t="s">
        <v>101</v>
      </c>
      <c r="B61" s="50" t="s">
        <v>102</v>
      </c>
      <c r="C61" s="50" t="s">
        <v>102</v>
      </c>
      <c r="D61" s="50" t="s">
        <v>102</v>
      </c>
      <c r="E61" s="43" t="s">
        <v>18</v>
      </c>
      <c r="F61" s="44">
        <v>468733</v>
      </c>
      <c r="G61" s="44">
        <v>412564</v>
      </c>
      <c r="H61" s="34">
        <f>+G61-F61</f>
        <v>-56169</v>
      </c>
      <c r="I61" s="40">
        <f>IF(F61=0,0,ABS(ROUND(H61/F61*100,2)))</f>
        <v>11.98</v>
      </c>
    </row>
    <row r="62" spans="1:9" s="8" customFormat="1" ht="21.75" customHeight="1" thickBot="1">
      <c r="A62" s="53" t="s">
        <v>103</v>
      </c>
      <c r="B62" s="54" t="s">
        <v>104</v>
      </c>
      <c r="C62" s="54" t="s">
        <v>104</v>
      </c>
      <c r="D62" s="54" t="s">
        <v>104</v>
      </c>
      <c r="E62" s="55" t="s">
        <v>18</v>
      </c>
      <c r="F62" s="56">
        <v>64700</v>
      </c>
      <c r="G62" s="56">
        <v>43330</v>
      </c>
      <c r="H62" s="57">
        <f>+G62-F62</f>
        <v>-21370</v>
      </c>
      <c r="I62" s="58">
        <f>IF(F62=0,0,ABS(ROUND(H62/F62*100,2)))</f>
        <v>33.03</v>
      </c>
    </row>
    <row r="63" spans="1:9" s="8" customFormat="1" ht="21.75" customHeight="1">
      <c r="A63" s="49" t="s">
        <v>105</v>
      </c>
      <c r="B63" s="50" t="s">
        <v>106</v>
      </c>
      <c r="C63" s="50" t="s">
        <v>106</v>
      </c>
      <c r="D63" s="50" t="s">
        <v>106</v>
      </c>
      <c r="E63" s="43" t="s">
        <v>18</v>
      </c>
      <c r="F63" s="44">
        <v>19900</v>
      </c>
      <c r="G63" s="44">
        <v>6111</v>
      </c>
      <c r="H63" s="34">
        <f>+G63-F63</f>
        <v>-13789</v>
      </c>
      <c r="I63" s="40">
        <f>IF(F63=0,0,ABS(ROUND(H63/F63*100,2)))</f>
        <v>69.29</v>
      </c>
    </row>
    <row r="64" spans="1:9" s="8" customFormat="1" ht="21.75" customHeight="1">
      <c r="A64" s="36" t="s">
        <v>107</v>
      </c>
      <c r="B64" s="37" t="s">
        <v>107</v>
      </c>
      <c r="C64" s="37" t="s">
        <v>107</v>
      </c>
      <c r="D64" s="37" t="s">
        <v>107</v>
      </c>
      <c r="E64" s="61"/>
      <c r="F64" s="39"/>
      <c r="G64" s="39"/>
      <c r="H64" s="34"/>
      <c r="I64" s="40"/>
    </row>
    <row r="65" spans="1:9" s="8" customFormat="1" ht="21.75" customHeight="1">
      <c r="A65" s="49" t="s">
        <v>108</v>
      </c>
      <c r="B65" s="50" t="s">
        <v>109</v>
      </c>
      <c r="C65" s="50" t="s">
        <v>109</v>
      </c>
      <c r="D65" s="50" t="s">
        <v>109</v>
      </c>
      <c r="E65" s="43" t="s">
        <v>28</v>
      </c>
      <c r="F65" s="44">
        <v>123836</v>
      </c>
      <c r="G65" s="44">
        <v>2093294</v>
      </c>
      <c r="H65" s="34">
        <f aca="true" t="shared" si="2" ref="H65:H70">+G65-F65</f>
        <v>1969458</v>
      </c>
      <c r="I65" s="40">
        <f aca="true" t="shared" si="3" ref="I65:I70">IF(F65=0,0,ABS(ROUND(H65/F65*100,2)))</f>
        <v>1590.38</v>
      </c>
    </row>
    <row r="66" spans="1:9" s="8" customFormat="1" ht="21.75" customHeight="1">
      <c r="A66" s="49" t="s">
        <v>110</v>
      </c>
      <c r="B66" s="50" t="s">
        <v>111</v>
      </c>
      <c r="C66" s="50" t="s">
        <v>111</v>
      </c>
      <c r="D66" s="50" t="s">
        <v>111</v>
      </c>
      <c r="E66" s="52" t="s">
        <v>112</v>
      </c>
      <c r="F66" s="44">
        <v>22185</v>
      </c>
      <c r="G66" s="44">
        <v>7856</v>
      </c>
      <c r="H66" s="34">
        <f t="shared" si="2"/>
        <v>-14329</v>
      </c>
      <c r="I66" s="40">
        <f t="shared" si="3"/>
        <v>64.59</v>
      </c>
    </row>
    <row r="67" spans="1:9" s="8" customFormat="1" ht="21.75" customHeight="1">
      <c r="A67" s="49" t="s">
        <v>113</v>
      </c>
      <c r="B67" s="50" t="s">
        <v>114</v>
      </c>
      <c r="C67" s="50" t="s">
        <v>114</v>
      </c>
      <c r="D67" s="50" t="s">
        <v>114</v>
      </c>
      <c r="E67" s="43" t="s">
        <v>18</v>
      </c>
      <c r="F67" s="44">
        <v>22375</v>
      </c>
      <c r="G67" s="44">
        <v>16942</v>
      </c>
      <c r="H67" s="34">
        <f t="shared" si="2"/>
        <v>-5433</v>
      </c>
      <c r="I67" s="40">
        <f t="shared" si="3"/>
        <v>24.28</v>
      </c>
    </row>
    <row r="68" spans="1:9" s="8" customFormat="1" ht="21.75" customHeight="1">
      <c r="A68" s="49" t="s">
        <v>115</v>
      </c>
      <c r="B68" s="50" t="s">
        <v>116</v>
      </c>
      <c r="C68" s="50" t="s">
        <v>116</v>
      </c>
      <c r="D68" s="50" t="s">
        <v>116</v>
      </c>
      <c r="E68" s="43" t="s">
        <v>18</v>
      </c>
      <c r="F68" s="44">
        <v>1054385</v>
      </c>
      <c r="G68" s="44">
        <v>1047093</v>
      </c>
      <c r="H68" s="34">
        <f t="shared" si="2"/>
        <v>-7292</v>
      </c>
      <c r="I68" s="40">
        <f t="shared" si="3"/>
        <v>0.69</v>
      </c>
    </row>
    <row r="69" spans="1:9" s="8" customFormat="1" ht="21.75" customHeight="1">
      <c r="A69" s="49" t="s">
        <v>117</v>
      </c>
      <c r="B69" s="50" t="s">
        <v>118</v>
      </c>
      <c r="C69" s="50" t="s">
        <v>118</v>
      </c>
      <c r="D69" s="50" t="s">
        <v>118</v>
      </c>
      <c r="E69" s="43" t="s">
        <v>18</v>
      </c>
      <c r="F69" s="62">
        <v>1096241</v>
      </c>
      <c r="G69" s="62">
        <v>2967355</v>
      </c>
      <c r="H69" s="34">
        <f t="shared" si="2"/>
        <v>1871114</v>
      </c>
      <c r="I69" s="40">
        <f t="shared" si="3"/>
        <v>170.68</v>
      </c>
    </row>
    <row r="70" spans="1:9" s="8" customFormat="1" ht="21.75" customHeight="1">
      <c r="A70" s="49" t="s">
        <v>119</v>
      </c>
      <c r="B70" s="50" t="s">
        <v>120</v>
      </c>
      <c r="C70" s="50" t="s">
        <v>120</v>
      </c>
      <c r="D70" s="50" t="s">
        <v>120</v>
      </c>
      <c r="E70" s="43" t="s">
        <v>18</v>
      </c>
      <c r="F70" s="44">
        <v>8600</v>
      </c>
      <c r="G70" s="44">
        <v>1135</v>
      </c>
      <c r="H70" s="34">
        <f t="shared" si="2"/>
        <v>-7465</v>
      </c>
      <c r="I70" s="40">
        <f t="shared" si="3"/>
        <v>86.8</v>
      </c>
    </row>
    <row r="71" spans="1:9" s="8" customFormat="1" ht="21.75" customHeight="1">
      <c r="A71" s="36" t="s">
        <v>121</v>
      </c>
      <c r="B71" s="37" t="s">
        <v>122</v>
      </c>
      <c r="C71" s="37" t="s">
        <v>122</v>
      </c>
      <c r="D71" s="37" t="s">
        <v>122</v>
      </c>
      <c r="E71" s="48"/>
      <c r="F71" s="39"/>
      <c r="G71" s="39"/>
      <c r="H71" s="34"/>
      <c r="I71" s="40"/>
    </row>
    <row r="72" spans="1:9" s="8" customFormat="1" ht="21.75" customHeight="1">
      <c r="A72" s="49" t="s">
        <v>123</v>
      </c>
      <c r="B72" s="50" t="s">
        <v>124</v>
      </c>
      <c r="C72" s="50" t="s">
        <v>124</v>
      </c>
      <c r="D72" s="50" t="s">
        <v>124</v>
      </c>
      <c r="E72" s="43" t="s">
        <v>18</v>
      </c>
      <c r="F72" s="44">
        <v>2192062</v>
      </c>
      <c r="G72" s="44">
        <v>1915586</v>
      </c>
      <c r="H72" s="34">
        <f>+G72-F72</f>
        <v>-276476</v>
      </c>
      <c r="I72" s="40">
        <f>IF(F72=0,0,ABS(ROUND(H72/F72*100,2)))</f>
        <v>12.61</v>
      </c>
    </row>
    <row r="73" spans="1:9" s="8" customFormat="1" ht="21.75" customHeight="1">
      <c r="A73" s="49" t="s">
        <v>125</v>
      </c>
      <c r="B73" s="50" t="s">
        <v>126</v>
      </c>
      <c r="C73" s="50" t="s">
        <v>126</v>
      </c>
      <c r="D73" s="50" t="s">
        <v>126</v>
      </c>
      <c r="E73" s="43" t="s">
        <v>18</v>
      </c>
      <c r="F73" s="44">
        <v>927223</v>
      </c>
      <c r="G73" s="44">
        <v>894515</v>
      </c>
      <c r="H73" s="34">
        <f>+G73-F73</f>
        <v>-32708</v>
      </c>
      <c r="I73" s="40">
        <f>IF(F73=0,0,ABS(ROUND(H73/F73*100,2)))</f>
        <v>3.53</v>
      </c>
    </row>
    <row r="74" spans="1:9" s="8" customFormat="1" ht="21.75" customHeight="1">
      <c r="A74" s="49" t="s">
        <v>127</v>
      </c>
      <c r="B74" s="50" t="s">
        <v>128</v>
      </c>
      <c r="C74" s="50" t="s">
        <v>128</v>
      </c>
      <c r="D74" s="50" t="s">
        <v>128</v>
      </c>
      <c r="E74" s="43" t="s">
        <v>18</v>
      </c>
      <c r="F74" s="44">
        <v>633057</v>
      </c>
      <c r="G74" s="44">
        <v>293316</v>
      </c>
      <c r="H74" s="34">
        <f>+G74-F74</f>
        <v>-339741</v>
      </c>
      <c r="I74" s="40">
        <f>IF(F74=0,0,ABS(ROUND(H74/F74*100,2)))</f>
        <v>53.67</v>
      </c>
    </row>
    <row r="75" spans="1:9" s="8" customFormat="1" ht="21.75" customHeight="1">
      <c r="A75" s="36" t="s">
        <v>129</v>
      </c>
      <c r="B75" s="37" t="s">
        <v>129</v>
      </c>
      <c r="C75" s="37" t="s">
        <v>129</v>
      </c>
      <c r="D75" s="37" t="s">
        <v>129</v>
      </c>
      <c r="E75" s="48"/>
      <c r="F75" s="39"/>
      <c r="G75" s="39"/>
      <c r="H75" s="34"/>
      <c r="I75" s="40"/>
    </row>
    <row r="76" spans="1:9" s="8" customFormat="1" ht="21.75" customHeight="1">
      <c r="A76" s="49" t="s">
        <v>130</v>
      </c>
      <c r="B76" s="50" t="s">
        <v>131</v>
      </c>
      <c r="C76" s="50" t="s">
        <v>131</v>
      </c>
      <c r="D76" s="50" t="s">
        <v>131</v>
      </c>
      <c r="E76" s="43" t="s">
        <v>18</v>
      </c>
      <c r="F76" s="44">
        <v>7170</v>
      </c>
      <c r="G76" s="44">
        <v>1566</v>
      </c>
      <c r="H76" s="34">
        <f>+G76-F76</f>
        <v>-5604</v>
      </c>
      <c r="I76" s="40">
        <f>IF(F76=0,0,ABS(ROUND(H76/F76*100,2)))</f>
        <v>78.16</v>
      </c>
    </row>
    <row r="77" spans="1:9" s="8" customFormat="1" ht="21.75" customHeight="1">
      <c r="A77" s="49" t="s">
        <v>132</v>
      </c>
      <c r="B77" s="50" t="s">
        <v>133</v>
      </c>
      <c r="C77" s="50" t="s">
        <v>133</v>
      </c>
      <c r="D77" s="50" t="s">
        <v>133</v>
      </c>
      <c r="E77" s="43" t="s">
        <v>18</v>
      </c>
      <c r="F77" s="44">
        <v>9510</v>
      </c>
      <c r="G77" s="44">
        <v>6519</v>
      </c>
      <c r="H77" s="34">
        <f>+G77-F77</f>
        <v>-2991</v>
      </c>
      <c r="I77" s="40">
        <f>IF(F77=0,0,ABS(ROUND(H77/F77*100,2)))</f>
        <v>31.45</v>
      </c>
    </row>
    <row r="78" spans="1:9" s="8" customFormat="1" ht="21.75" customHeight="1">
      <c r="A78" s="49" t="s">
        <v>134</v>
      </c>
      <c r="B78" s="50" t="s">
        <v>135</v>
      </c>
      <c r="C78" s="50" t="s">
        <v>135</v>
      </c>
      <c r="D78" s="50" t="s">
        <v>135</v>
      </c>
      <c r="E78" s="43" t="s">
        <v>18</v>
      </c>
      <c r="F78" s="44">
        <v>3160</v>
      </c>
      <c r="G78" s="44"/>
      <c r="H78" s="34">
        <f>+G78-F78</f>
        <v>-3160</v>
      </c>
      <c r="I78" s="40">
        <f>IF(F78=0,0,ABS(ROUND(H78/F78*100,2)))</f>
        <v>100</v>
      </c>
    </row>
    <row r="79" spans="1:9" s="8" customFormat="1" ht="21.75" customHeight="1">
      <c r="A79" s="49" t="s">
        <v>136</v>
      </c>
      <c r="B79" s="50" t="s">
        <v>137</v>
      </c>
      <c r="C79" s="50" t="s">
        <v>137</v>
      </c>
      <c r="D79" s="50" t="s">
        <v>137</v>
      </c>
      <c r="E79" s="43" t="s">
        <v>18</v>
      </c>
      <c r="F79" s="44">
        <v>7400</v>
      </c>
      <c r="G79" s="44">
        <v>1820</v>
      </c>
      <c r="H79" s="34">
        <f>+G79-F79</f>
        <v>-5580</v>
      </c>
      <c r="I79" s="40">
        <f>IF(F79=0,0,ABS(ROUND(H79/F79*100,2)))</f>
        <v>75.41</v>
      </c>
    </row>
    <row r="80" spans="1:9" s="8" customFormat="1" ht="21.75" customHeight="1">
      <c r="A80" s="49" t="s">
        <v>138</v>
      </c>
      <c r="B80" s="50" t="s">
        <v>139</v>
      </c>
      <c r="C80" s="50" t="s">
        <v>139</v>
      </c>
      <c r="D80" s="50" t="s">
        <v>139</v>
      </c>
      <c r="E80" s="43" t="s">
        <v>18</v>
      </c>
      <c r="F80" s="44">
        <v>5400</v>
      </c>
      <c r="G80" s="44"/>
      <c r="H80" s="34">
        <f>+G80-F80</f>
        <v>-5400</v>
      </c>
      <c r="I80" s="40">
        <f>IF(F80=0,0,ABS(ROUND(H80/F80*100,2)))</f>
        <v>100</v>
      </c>
    </row>
    <row r="81" spans="1:9" s="8" customFormat="1" ht="21.75" customHeight="1">
      <c r="A81" s="36" t="s">
        <v>140</v>
      </c>
      <c r="B81" s="37" t="s">
        <v>140</v>
      </c>
      <c r="C81" s="37" t="s">
        <v>140</v>
      </c>
      <c r="D81" s="37" t="s">
        <v>140</v>
      </c>
      <c r="E81" s="43"/>
      <c r="F81" s="39"/>
      <c r="G81" s="39"/>
      <c r="H81" s="34"/>
      <c r="I81" s="40"/>
    </row>
    <row r="82" spans="1:9" s="8" customFormat="1" ht="21.75" customHeight="1">
      <c r="A82" s="49" t="s">
        <v>141</v>
      </c>
      <c r="B82" s="50" t="s">
        <v>141</v>
      </c>
      <c r="C82" s="50" t="s">
        <v>141</v>
      </c>
      <c r="D82" s="50" t="s">
        <v>141</v>
      </c>
      <c r="E82" s="43" t="s">
        <v>18</v>
      </c>
      <c r="F82" s="44">
        <v>73550</v>
      </c>
      <c r="G82" s="44">
        <v>64004</v>
      </c>
      <c r="H82" s="34">
        <f>+G82-F82</f>
        <v>-9546</v>
      </c>
      <c r="I82" s="40">
        <f>IF(F82=0,0,ABS(ROUND(H82/F82*100,2)))</f>
        <v>12.98</v>
      </c>
    </row>
    <row r="83" spans="1:9" s="8" customFormat="1" ht="21.75" customHeight="1">
      <c r="A83" s="36" t="s">
        <v>142</v>
      </c>
      <c r="B83" s="37" t="s">
        <v>142</v>
      </c>
      <c r="C83" s="37" t="s">
        <v>142</v>
      </c>
      <c r="D83" s="37" t="s">
        <v>142</v>
      </c>
      <c r="E83" s="59"/>
      <c r="F83" s="39"/>
      <c r="G83" s="39"/>
      <c r="H83" s="34"/>
      <c r="I83" s="40"/>
    </row>
    <row r="84" spans="1:9" s="8" customFormat="1" ht="24" customHeight="1">
      <c r="A84" s="41" t="s">
        <v>143</v>
      </c>
      <c r="B84" s="50" t="s">
        <v>144</v>
      </c>
      <c r="C84" s="50" t="s">
        <v>144</v>
      </c>
      <c r="D84" s="50" t="s">
        <v>144</v>
      </c>
      <c r="E84" s="43" t="s">
        <v>18</v>
      </c>
      <c r="F84" s="44">
        <v>200606</v>
      </c>
      <c r="G84" s="44">
        <v>210526</v>
      </c>
      <c r="H84" s="34">
        <f>+G84-F84</f>
        <v>9920</v>
      </c>
      <c r="I84" s="40">
        <f>IF(F84=0,0,ABS(ROUND(H84/F84*100,2)))</f>
        <v>4.95</v>
      </c>
    </row>
    <row r="85" spans="1:9" s="8" customFormat="1" ht="36" customHeight="1">
      <c r="A85" s="41" t="s">
        <v>145</v>
      </c>
      <c r="B85" s="50" t="s">
        <v>146</v>
      </c>
      <c r="C85" s="50" t="s">
        <v>146</v>
      </c>
      <c r="D85" s="50" t="s">
        <v>146</v>
      </c>
      <c r="E85" s="43" t="s">
        <v>18</v>
      </c>
      <c r="F85" s="44">
        <v>54107</v>
      </c>
      <c r="G85" s="44">
        <v>60850</v>
      </c>
      <c r="H85" s="34">
        <f>+G85-F85</f>
        <v>6743</v>
      </c>
      <c r="I85" s="40">
        <f>IF(F85=0,0,ABS(ROUND(H85/F85*100,2)))</f>
        <v>12.46</v>
      </c>
    </row>
    <row r="86" spans="1:9" s="8" customFormat="1" ht="21.75" customHeight="1">
      <c r="A86" s="41" t="s">
        <v>147</v>
      </c>
      <c r="B86" s="50" t="s">
        <v>148</v>
      </c>
      <c r="C86" s="50" t="s">
        <v>148</v>
      </c>
      <c r="D86" s="50" t="s">
        <v>148</v>
      </c>
      <c r="E86" s="43" t="s">
        <v>18</v>
      </c>
      <c r="F86" s="44">
        <v>11443</v>
      </c>
      <c r="G86" s="44">
        <v>8619</v>
      </c>
      <c r="H86" s="34">
        <f>+G86-F86</f>
        <v>-2824</v>
      </c>
      <c r="I86" s="40">
        <f>IF(F86=0,0,ABS(ROUND(H86/F86*100,2)))</f>
        <v>24.68</v>
      </c>
    </row>
    <row r="87" spans="1:9" s="8" customFormat="1" ht="21.75" customHeight="1">
      <c r="A87" s="36" t="s">
        <v>149</v>
      </c>
      <c r="B87" s="37" t="s">
        <v>129</v>
      </c>
      <c r="C87" s="37" t="s">
        <v>129</v>
      </c>
      <c r="D87" s="37" t="s">
        <v>129</v>
      </c>
      <c r="E87" s="48"/>
      <c r="F87" s="39"/>
      <c r="G87" s="39"/>
      <c r="H87" s="34"/>
      <c r="I87" s="40"/>
    </row>
    <row r="88" spans="1:9" s="8" customFormat="1" ht="36.75" customHeight="1">
      <c r="A88" s="41" t="s">
        <v>150</v>
      </c>
      <c r="B88" s="50" t="s">
        <v>131</v>
      </c>
      <c r="C88" s="50" t="s">
        <v>131</v>
      </c>
      <c r="D88" s="50" t="s">
        <v>131</v>
      </c>
      <c r="E88" s="43" t="s">
        <v>18</v>
      </c>
      <c r="F88" s="44">
        <v>13855</v>
      </c>
      <c r="G88" s="44">
        <v>15080</v>
      </c>
      <c r="H88" s="34">
        <f>+G88-F88</f>
        <v>1225</v>
      </c>
      <c r="I88" s="40">
        <f>IF(F88=0,0,ABS(ROUND(H88/F88*100,2)))</f>
        <v>8.84</v>
      </c>
    </row>
    <row r="89" spans="1:9" s="8" customFormat="1" ht="34.5" customHeight="1">
      <c r="A89" s="41" t="s">
        <v>151</v>
      </c>
      <c r="B89" s="50" t="s">
        <v>133</v>
      </c>
      <c r="C89" s="50" t="s">
        <v>133</v>
      </c>
      <c r="D89" s="50" t="s">
        <v>133</v>
      </c>
      <c r="E89" s="43" t="s">
        <v>18</v>
      </c>
      <c r="F89" s="44">
        <v>49696</v>
      </c>
      <c r="G89" s="44">
        <v>28292</v>
      </c>
      <c r="H89" s="34">
        <f>+G89-F89</f>
        <v>-21404</v>
      </c>
      <c r="I89" s="40">
        <f>IF(F89=0,0,ABS(ROUND(H89/F89*100,2)))</f>
        <v>43.07</v>
      </c>
    </row>
    <row r="90" spans="1:9" s="8" customFormat="1" ht="21.75" customHeight="1">
      <c r="A90" s="49" t="s">
        <v>152</v>
      </c>
      <c r="B90" s="50" t="s">
        <v>135</v>
      </c>
      <c r="C90" s="50" t="s">
        <v>135</v>
      </c>
      <c r="D90" s="50" t="s">
        <v>135</v>
      </c>
      <c r="E90" s="43" t="s">
        <v>18</v>
      </c>
      <c r="F90" s="44">
        <v>89246</v>
      </c>
      <c r="G90" s="44">
        <v>77715</v>
      </c>
      <c r="H90" s="34">
        <f>+G90-F90</f>
        <v>-11531</v>
      </c>
      <c r="I90" s="40">
        <f>IF(F90=0,0,ABS(ROUND(H90/F90*100,2)))</f>
        <v>12.92</v>
      </c>
    </row>
    <row r="91" spans="1:9" s="8" customFormat="1" ht="21.75" customHeight="1">
      <c r="A91" s="49" t="s">
        <v>153</v>
      </c>
      <c r="B91" s="50" t="s">
        <v>137</v>
      </c>
      <c r="C91" s="50" t="s">
        <v>137</v>
      </c>
      <c r="D91" s="50" t="s">
        <v>137</v>
      </c>
      <c r="E91" s="43" t="s">
        <v>18</v>
      </c>
      <c r="F91" s="44">
        <v>17272</v>
      </c>
      <c r="G91" s="44">
        <v>15987</v>
      </c>
      <c r="H91" s="34">
        <f>+G91-F91</f>
        <v>-1285</v>
      </c>
      <c r="I91" s="40">
        <f>IF(F91=0,0,ABS(ROUND(H91/F91*100,2)))</f>
        <v>7.44</v>
      </c>
    </row>
    <row r="92" spans="1:9" s="8" customFormat="1" ht="21.75" customHeight="1" thickBot="1">
      <c r="A92" s="53" t="s">
        <v>154</v>
      </c>
      <c r="B92" s="54" t="s">
        <v>139</v>
      </c>
      <c r="C92" s="54" t="s">
        <v>139</v>
      </c>
      <c r="D92" s="54" t="s">
        <v>139</v>
      </c>
      <c r="E92" s="55" t="s">
        <v>18</v>
      </c>
      <c r="F92" s="56">
        <v>20929</v>
      </c>
      <c r="G92" s="56">
        <v>34060</v>
      </c>
      <c r="H92" s="57">
        <f>+G92-F92</f>
        <v>13131</v>
      </c>
      <c r="I92" s="58">
        <f>IF(F92=0,0,ABS(ROUND(H92/F92*100,2)))</f>
        <v>62.74</v>
      </c>
    </row>
    <row r="93" spans="1:9" s="8" customFormat="1" ht="21.75" customHeight="1">
      <c r="A93" s="36" t="s">
        <v>155</v>
      </c>
      <c r="B93" s="37" t="s">
        <v>155</v>
      </c>
      <c r="C93" s="37" t="s">
        <v>155</v>
      </c>
      <c r="D93" s="37" t="s">
        <v>155</v>
      </c>
      <c r="E93" s="48"/>
      <c r="F93" s="39"/>
      <c r="G93" s="39"/>
      <c r="H93" s="34"/>
      <c r="I93" s="40"/>
    </row>
    <row r="94" spans="1:9" s="8" customFormat="1" ht="21.75" customHeight="1">
      <c r="A94" s="49" t="s">
        <v>156</v>
      </c>
      <c r="B94" s="50" t="s">
        <v>157</v>
      </c>
      <c r="C94" s="50" t="s">
        <v>157</v>
      </c>
      <c r="D94" s="50" t="s">
        <v>157</v>
      </c>
      <c r="E94" s="43" t="s">
        <v>18</v>
      </c>
      <c r="F94" s="44"/>
      <c r="G94" s="44">
        <v>59082834</v>
      </c>
      <c r="H94" s="34">
        <f>+G94-F94</f>
        <v>59082834</v>
      </c>
      <c r="I94" s="40">
        <f>IF(F94=0,0,ABS(ROUND(H94/F94*100,2)))</f>
        <v>0</v>
      </c>
    </row>
    <row r="95" spans="1:9" s="8" customFormat="1" ht="21.75" customHeight="1">
      <c r="A95" s="49" t="s">
        <v>158</v>
      </c>
      <c r="B95" s="50" t="s">
        <v>159</v>
      </c>
      <c r="C95" s="50" t="s">
        <v>159</v>
      </c>
      <c r="D95" s="50" t="s">
        <v>159</v>
      </c>
      <c r="E95" s="43" t="s">
        <v>18</v>
      </c>
      <c r="F95" s="44"/>
      <c r="G95" s="44">
        <v>10101</v>
      </c>
      <c r="H95" s="34">
        <f>+G95-F95</f>
        <v>10101</v>
      </c>
      <c r="I95" s="40">
        <f>IF(F95=0,0,ABS(ROUND(H95/F95*100,2)))</f>
        <v>0</v>
      </c>
    </row>
    <row r="96" spans="1:9" s="8" customFormat="1" ht="21.75" customHeight="1">
      <c r="A96" s="45" t="s">
        <v>160</v>
      </c>
      <c r="B96" s="46"/>
      <c r="C96" s="46"/>
      <c r="D96" s="46"/>
      <c r="E96" s="47"/>
      <c r="F96" s="39"/>
      <c r="G96" s="39"/>
      <c r="H96" s="34"/>
      <c r="I96" s="40"/>
    </row>
    <row r="97" spans="1:9" s="8" customFormat="1" ht="21.75" customHeight="1">
      <c r="A97" s="36" t="s">
        <v>161</v>
      </c>
      <c r="B97" s="37"/>
      <c r="C97" s="37"/>
      <c r="D97" s="37"/>
      <c r="E97" s="47"/>
      <c r="F97" s="39"/>
      <c r="G97" s="39"/>
      <c r="H97" s="34"/>
      <c r="I97" s="40"/>
    </row>
    <row r="98" spans="1:9" s="8" customFormat="1" ht="21.75" customHeight="1">
      <c r="A98" s="49" t="s">
        <v>162</v>
      </c>
      <c r="B98" s="50"/>
      <c r="C98" s="50"/>
      <c r="D98" s="50"/>
      <c r="E98" s="43" t="s">
        <v>18</v>
      </c>
      <c r="F98" s="44">
        <v>6459783</v>
      </c>
      <c r="G98" s="44">
        <v>2412640</v>
      </c>
      <c r="H98" s="34">
        <f>+G98-F98</f>
        <v>-4047143</v>
      </c>
      <c r="I98" s="40">
        <f>IF(F98=0,0,ABS(ROUND(H98/F98*100,2)))</f>
        <v>62.65</v>
      </c>
    </row>
    <row r="99" spans="1:9" s="8" customFormat="1" ht="21.75" customHeight="1">
      <c r="A99" s="49" t="s">
        <v>163</v>
      </c>
      <c r="B99" s="50"/>
      <c r="C99" s="50" t="s">
        <v>164</v>
      </c>
      <c r="D99" s="50"/>
      <c r="E99" s="43" t="s">
        <v>18</v>
      </c>
      <c r="F99" s="44"/>
      <c r="G99" s="44">
        <v>12960</v>
      </c>
      <c r="H99" s="34">
        <f>+G99-F99</f>
        <v>12960</v>
      </c>
      <c r="I99" s="40">
        <f>IF(F99=0,0,ABS(ROUND(H99/F99*100,2)))</f>
        <v>0</v>
      </c>
    </row>
    <row r="100" spans="1:9" s="8" customFormat="1" ht="21.75" customHeight="1">
      <c r="A100" s="49" t="s">
        <v>165</v>
      </c>
      <c r="B100" s="50"/>
      <c r="C100" s="50" t="s">
        <v>166</v>
      </c>
      <c r="D100" s="50"/>
      <c r="E100" s="43" t="s">
        <v>167</v>
      </c>
      <c r="F100" s="44">
        <v>584819</v>
      </c>
      <c r="G100" s="44">
        <v>392759</v>
      </c>
      <c r="H100" s="34">
        <f>+G100-F100</f>
        <v>-192060</v>
      </c>
      <c r="I100" s="40">
        <f>IF(F100=0,0,ABS(ROUND(H100/F100*100,2)))</f>
        <v>32.84</v>
      </c>
    </row>
    <row r="101" spans="1:9" s="8" customFormat="1" ht="21.75" customHeight="1">
      <c r="A101" s="63"/>
      <c r="B101" s="64"/>
      <c r="C101" s="64"/>
      <c r="D101" s="65"/>
      <c r="E101" s="48"/>
      <c r="F101" s="66"/>
      <c r="G101" s="67"/>
      <c r="H101" s="68"/>
      <c r="I101" s="40"/>
    </row>
    <row r="102" spans="1:9" s="8" customFormat="1" ht="21.75" customHeight="1">
      <c r="A102" s="63"/>
      <c r="B102" s="64"/>
      <c r="C102" s="64"/>
      <c r="D102" s="65"/>
      <c r="E102" s="48"/>
      <c r="F102" s="66"/>
      <c r="G102" s="67"/>
      <c r="H102" s="68"/>
      <c r="I102" s="40"/>
    </row>
    <row r="103" spans="1:9" s="8" customFormat="1" ht="21.75" customHeight="1">
      <c r="A103" s="63"/>
      <c r="B103" s="64"/>
      <c r="C103" s="64"/>
      <c r="D103" s="65"/>
      <c r="E103" s="48"/>
      <c r="F103" s="66"/>
      <c r="G103" s="67"/>
      <c r="H103" s="68"/>
      <c r="I103" s="40"/>
    </row>
    <row r="104" spans="1:9" s="8" customFormat="1" ht="21.75" customHeight="1">
      <c r="A104" s="63"/>
      <c r="B104" s="64"/>
      <c r="C104" s="64"/>
      <c r="D104" s="65"/>
      <c r="E104" s="48"/>
      <c r="F104" s="66"/>
      <c r="G104" s="67"/>
      <c r="H104" s="68"/>
      <c r="I104" s="40"/>
    </row>
    <row r="105" spans="1:9" s="8" customFormat="1" ht="21.75" customHeight="1">
      <c r="A105" s="63"/>
      <c r="B105" s="64"/>
      <c r="C105" s="64"/>
      <c r="D105" s="65"/>
      <c r="E105" s="48"/>
      <c r="F105" s="66"/>
      <c r="G105" s="67"/>
      <c r="H105" s="68"/>
      <c r="I105" s="40"/>
    </row>
    <row r="106" spans="1:9" s="8" customFormat="1" ht="21.75" customHeight="1">
      <c r="A106" s="63"/>
      <c r="B106" s="64"/>
      <c r="C106" s="64"/>
      <c r="D106" s="65"/>
      <c r="E106" s="48"/>
      <c r="F106" s="66"/>
      <c r="G106" s="67"/>
      <c r="H106" s="68"/>
      <c r="I106" s="40"/>
    </row>
    <row r="107" spans="1:9" s="8" customFormat="1" ht="21.75" customHeight="1">
      <c r="A107" s="63"/>
      <c r="B107" s="64"/>
      <c r="C107" s="64"/>
      <c r="D107" s="65"/>
      <c r="E107" s="48"/>
      <c r="F107" s="66"/>
      <c r="G107" s="67"/>
      <c r="H107" s="68"/>
      <c r="I107" s="40"/>
    </row>
    <row r="108" spans="1:9" s="8" customFormat="1" ht="21.75" customHeight="1">
      <c r="A108" s="63"/>
      <c r="B108" s="64"/>
      <c r="C108" s="64"/>
      <c r="D108" s="65"/>
      <c r="E108" s="48"/>
      <c r="F108" s="66"/>
      <c r="G108" s="67"/>
      <c r="H108" s="68"/>
      <c r="I108" s="40"/>
    </row>
    <row r="109" spans="1:9" s="8" customFormat="1" ht="21.75" customHeight="1">
      <c r="A109" s="63"/>
      <c r="B109" s="64"/>
      <c r="C109" s="64"/>
      <c r="D109" s="65"/>
      <c r="E109" s="48"/>
      <c r="F109" s="66"/>
      <c r="G109" s="67"/>
      <c r="H109" s="68"/>
      <c r="I109" s="40"/>
    </row>
    <row r="110" spans="1:9" s="8" customFormat="1" ht="21.75" customHeight="1">
      <c r="A110" s="63"/>
      <c r="B110" s="64"/>
      <c r="C110" s="64"/>
      <c r="D110" s="65"/>
      <c r="E110" s="48"/>
      <c r="F110" s="66"/>
      <c r="G110" s="67"/>
      <c r="H110" s="68"/>
      <c r="I110" s="40"/>
    </row>
    <row r="111" spans="1:9" s="8" customFormat="1" ht="21.75" customHeight="1">
      <c r="A111" s="63"/>
      <c r="B111" s="64"/>
      <c r="C111" s="64"/>
      <c r="D111" s="65"/>
      <c r="E111" s="48"/>
      <c r="F111" s="66"/>
      <c r="G111" s="67"/>
      <c r="H111" s="68"/>
      <c r="I111" s="40"/>
    </row>
    <row r="112" spans="1:9" s="8" customFormat="1" ht="21.75" customHeight="1">
      <c r="A112" s="63"/>
      <c r="B112" s="64"/>
      <c r="C112" s="64"/>
      <c r="D112" s="65"/>
      <c r="E112" s="48"/>
      <c r="F112" s="66"/>
      <c r="G112" s="67"/>
      <c r="H112" s="68"/>
      <c r="I112" s="40"/>
    </row>
    <row r="113" spans="1:9" s="8" customFormat="1" ht="21.75" customHeight="1">
      <c r="A113" s="63"/>
      <c r="B113" s="64"/>
      <c r="C113" s="64"/>
      <c r="D113" s="65"/>
      <c r="E113" s="48"/>
      <c r="F113" s="66"/>
      <c r="G113" s="67"/>
      <c r="H113" s="68"/>
      <c r="I113" s="40"/>
    </row>
    <row r="114" spans="1:9" s="8" customFormat="1" ht="21.75" customHeight="1">
      <c r="A114" s="63"/>
      <c r="B114" s="64"/>
      <c r="C114" s="64"/>
      <c r="D114" s="65"/>
      <c r="E114" s="48"/>
      <c r="F114" s="66"/>
      <c r="G114" s="67"/>
      <c r="H114" s="68"/>
      <c r="I114" s="40"/>
    </row>
    <row r="115" spans="1:9" s="8" customFormat="1" ht="21.75" customHeight="1">
      <c r="A115" s="63"/>
      <c r="B115" s="64"/>
      <c r="C115" s="64"/>
      <c r="D115" s="65"/>
      <c r="E115" s="48"/>
      <c r="F115" s="66"/>
      <c r="G115" s="67"/>
      <c r="H115" s="68"/>
      <c r="I115" s="40"/>
    </row>
    <row r="116" spans="1:9" s="8" customFormat="1" ht="21.75" customHeight="1">
      <c r="A116" s="63"/>
      <c r="B116" s="64"/>
      <c r="C116" s="64"/>
      <c r="D116" s="65"/>
      <c r="E116" s="48"/>
      <c r="F116" s="66"/>
      <c r="G116" s="67"/>
      <c r="H116" s="68"/>
      <c r="I116" s="40"/>
    </row>
    <row r="117" spans="1:9" s="8" customFormat="1" ht="21.75" customHeight="1">
      <c r="A117" s="63"/>
      <c r="B117" s="64"/>
      <c r="C117" s="64"/>
      <c r="D117" s="65"/>
      <c r="E117" s="48"/>
      <c r="F117" s="66"/>
      <c r="G117" s="67"/>
      <c r="H117" s="68"/>
      <c r="I117" s="40"/>
    </row>
    <row r="118" spans="1:9" s="8" customFormat="1" ht="21.75" customHeight="1">
      <c r="A118" s="63"/>
      <c r="B118" s="64"/>
      <c r="C118" s="64"/>
      <c r="D118" s="65"/>
      <c r="E118" s="48"/>
      <c r="F118" s="66"/>
      <c r="G118" s="67"/>
      <c r="H118" s="68"/>
      <c r="I118" s="40"/>
    </row>
    <row r="119" spans="1:9" s="8" customFormat="1" ht="21.75" customHeight="1">
      <c r="A119" s="63"/>
      <c r="B119" s="64"/>
      <c r="C119" s="64"/>
      <c r="D119" s="65"/>
      <c r="E119" s="48"/>
      <c r="F119" s="66"/>
      <c r="G119" s="67"/>
      <c r="H119" s="68"/>
      <c r="I119" s="40"/>
    </row>
    <row r="120" spans="1:9" s="8" customFormat="1" ht="21.75" customHeight="1">
      <c r="A120" s="63"/>
      <c r="B120" s="64"/>
      <c r="C120" s="64"/>
      <c r="D120" s="65"/>
      <c r="E120" s="48"/>
      <c r="F120" s="66"/>
      <c r="G120" s="67"/>
      <c r="H120" s="68"/>
      <c r="I120" s="40"/>
    </row>
    <row r="121" spans="1:9" s="8" customFormat="1" ht="21.75" customHeight="1">
      <c r="A121" s="63"/>
      <c r="B121" s="64"/>
      <c r="C121" s="64"/>
      <c r="D121" s="65"/>
      <c r="E121" s="48"/>
      <c r="F121" s="66"/>
      <c r="G121" s="67"/>
      <c r="H121" s="68"/>
      <c r="I121" s="40"/>
    </row>
    <row r="122" spans="1:9" s="8" customFormat="1" ht="21.75" customHeight="1">
      <c r="A122" s="63"/>
      <c r="B122" s="64"/>
      <c r="C122" s="64"/>
      <c r="D122" s="65"/>
      <c r="E122" s="48"/>
      <c r="F122" s="66"/>
      <c r="G122" s="67"/>
      <c r="H122" s="68"/>
      <c r="I122" s="40"/>
    </row>
    <row r="123" spans="1:9" s="8" customFormat="1" ht="21.75" customHeight="1">
      <c r="A123" s="63"/>
      <c r="B123" s="64"/>
      <c r="C123" s="64"/>
      <c r="D123" s="65"/>
      <c r="E123" s="48"/>
      <c r="F123" s="66"/>
      <c r="G123" s="67"/>
      <c r="H123" s="68"/>
      <c r="I123" s="40"/>
    </row>
    <row r="124" spans="1:9" s="8" customFormat="1" ht="21.75" customHeight="1" thickBot="1">
      <c r="A124" s="69"/>
      <c r="B124" s="70"/>
      <c r="C124" s="70"/>
      <c r="D124" s="71"/>
      <c r="E124" s="72"/>
      <c r="F124" s="73"/>
      <c r="G124" s="73"/>
      <c r="H124" s="74"/>
      <c r="I124" s="58"/>
    </row>
    <row r="125" spans="1:9" s="8" customFormat="1" ht="21.75" customHeight="1">
      <c r="A125" s="75"/>
      <c r="B125" s="76"/>
      <c r="C125" s="76"/>
      <c r="D125" s="76"/>
      <c r="E125" s="77"/>
      <c r="F125" s="78"/>
      <c r="G125" s="78"/>
      <c r="H125" s="79"/>
      <c r="I125" s="80"/>
    </row>
    <row r="126" spans="1:9" s="8" customFormat="1" ht="21.75" customHeight="1">
      <c r="A126" s="63"/>
      <c r="B126" s="64"/>
      <c r="C126" s="64"/>
      <c r="D126" s="64"/>
      <c r="E126" s="60"/>
      <c r="F126" s="81"/>
      <c r="G126" s="81"/>
      <c r="H126" s="82"/>
      <c r="I126" s="40"/>
    </row>
    <row r="127" spans="1:9" s="8" customFormat="1" ht="21.75" customHeight="1">
      <c r="A127" s="63"/>
      <c r="B127" s="64"/>
      <c r="C127" s="64"/>
      <c r="D127" s="64"/>
      <c r="E127" s="60"/>
      <c r="F127" s="83"/>
      <c r="G127" s="83"/>
      <c r="H127" s="84"/>
      <c r="I127" s="7"/>
    </row>
  </sheetData>
  <mergeCells count="101">
    <mergeCell ref="A99:D99"/>
    <mergeCell ref="A100:D100"/>
    <mergeCell ref="A95:D95"/>
    <mergeCell ref="A96:D96"/>
    <mergeCell ref="A97:D97"/>
    <mergeCell ref="A98:D98"/>
    <mergeCell ref="A91:D91"/>
    <mergeCell ref="A92:D92"/>
    <mergeCell ref="A93:D93"/>
    <mergeCell ref="A94:D94"/>
    <mergeCell ref="A87:D87"/>
    <mergeCell ref="A88:D88"/>
    <mergeCell ref="A89:D89"/>
    <mergeCell ref="A90:D90"/>
    <mergeCell ref="A83:D83"/>
    <mergeCell ref="A84:D84"/>
    <mergeCell ref="A85:D85"/>
    <mergeCell ref="A86:D86"/>
    <mergeCell ref="A79:D79"/>
    <mergeCell ref="A80:D80"/>
    <mergeCell ref="A81:D81"/>
    <mergeCell ref="A82:D82"/>
    <mergeCell ref="A75:D75"/>
    <mergeCell ref="A76:D76"/>
    <mergeCell ref="A77:D77"/>
    <mergeCell ref="A78:D78"/>
    <mergeCell ref="A71:D71"/>
    <mergeCell ref="A72:D72"/>
    <mergeCell ref="A73:D73"/>
    <mergeCell ref="A74:D74"/>
    <mergeCell ref="A67:D67"/>
    <mergeCell ref="A68:D68"/>
    <mergeCell ref="A69:D69"/>
    <mergeCell ref="A70:D70"/>
    <mergeCell ref="A63:D63"/>
    <mergeCell ref="A64:D64"/>
    <mergeCell ref="A65:D65"/>
    <mergeCell ref="A66:D66"/>
    <mergeCell ref="A59:D59"/>
    <mergeCell ref="A60:D60"/>
    <mergeCell ref="A61:D61"/>
    <mergeCell ref="A62:D62"/>
    <mergeCell ref="A55:D55"/>
    <mergeCell ref="A56:D56"/>
    <mergeCell ref="A57:D57"/>
    <mergeCell ref="A58:D58"/>
    <mergeCell ref="A51:D51"/>
    <mergeCell ref="A52:D52"/>
    <mergeCell ref="A53:D53"/>
    <mergeCell ref="A54:D54"/>
    <mergeCell ref="A47:D47"/>
    <mergeCell ref="A48:D48"/>
    <mergeCell ref="A49:D49"/>
    <mergeCell ref="A50:D50"/>
    <mergeCell ref="A43:D43"/>
    <mergeCell ref="A44:D44"/>
    <mergeCell ref="A45:D45"/>
    <mergeCell ref="A46:D46"/>
    <mergeCell ref="A39:D39"/>
    <mergeCell ref="A40:D40"/>
    <mergeCell ref="A41:D41"/>
    <mergeCell ref="A42:D42"/>
    <mergeCell ref="A35:D35"/>
    <mergeCell ref="A36:D36"/>
    <mergeCell ref="A37:D37"/>
    <mergeCell ref="A38:D38"/>
    <mergeCell ref="A31:D31"/>
    <mergeCell ref="A32:D32"/>
    <mergeCell ref="A33:D33"/>
    <mergeCell ref="A34:D34"/>
    <mergeCell ref="A27:D27"/>
    <mergeCell ref="A28:D28"/>
    <mergeCell ref="A29:D29"/>
    <mergeCell ref="A30:D30"/>
    <mergeCell ref="A23:D23"/>
    <mergeCell ref="A24:D24"/>
    <mergeCell ref="A25:D25"/>
    <mergeCell ref="A26:D26"/>
    <mergeCell ref="A19:D19"/>
    <mergeCell ref="A20:D20"/>
    <mergeCell ref="A21:D21"/>
    <mergeCell ref="A22:D22"/>
    <mergeCell ref="A15:D15"/>
    <mergeCell ref="A16:D16"/>
    <mergeCell ref="A17:D17"/>
    <mergeCell ref="A18:D18"/>
    <mergeCell ref="A11:D11"/>
    <mergeCell ref="A12:D12"/>
    <mergeCell ref="A13:D13"/>
    <mergeCell ref="A14:D14"/>
    <mergeCell ref="A7:D7"/>
    <mergeCell ref="A8:D8"/>
    <mergeCell ref="A9:D9"/>
    <mergeCell ref="A10:D10"/>
    <mergeCell ref="A2:I2"/>
    <mergeCell ref="A3:I3"/>
    <mergeCell ref="A4:I4"/>
    <mergeCell ref="A5:D6"/>
    <mergeCell ref="E5:E6"/>
    <mergeCell ref="F5:F6"/>
    <mergeCell ref="G5:G6"/>
  </mergeCells>
  <printOptions/>
  <pageMargins left="0.75" right="0.75" top="1" bottom="1" header="0.5" footer="0.5"/>
  <pageSetup orientation="portrait" paperSize="9" scale="86" r:id="rId1"/>
  <rowBreaks count="2" manualBreakCount="2">
    <brk id="62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cp:lastPrinted>2006-05-03T03:27:19Z</cp:lastPrinted>
  <dcterms:created xsi:type="dcterms:W3CDTF">2006-05-03T03:26:31Z</dcterms:created>
  <dcterms:modified xsi:type="dcterms:W3CDTF">2006-05-03T03:28:26Z</dcterms:modified>
  <cp:category/>
  <cp:version/>
  <cp:contentType/>
  <cp:contentStatus/>
</cp:coreProperties>
</file>