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預算用人費用" sheetId="1" r:id="rId1"/>
    <sheet name="決算用人費用" sheetId="2" r:id="rId2"/>
  </sheets>
  <definedNames/>
  <calcPr fullCalcOnLoad="1"/>
</workbook>
</file>

<file path=xl/sharedStrings.xml><?xml version="1.0" encoding="utf-8"?>
<sst xmlns="http://schemas.openxmlformats.org/spreadsheetml/2006/main" count="104" uniqueCount="93">
  <si>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</si>
  <si>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</si>
  <si>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>──────</t>
  </si>
  <si>
    <t>中  華  民  國</t>
  </si>
  <si>
    <r>
      <t xml:space="preserve">  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</si>
  <si>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t>單位:新臺幣元</t>
  </si>
  <si>
    <t>基金名稱</t>
  </si>
  <si>
    <t>預</t>
  </si>
  <si>
    <t>算</t>
  </si>
  <si>
    <t>數</t>
  </si>
  <si>
    <t>正式員額薪資</t>
  </si>
  <si>
    <t>聘僱人員薪資</t>
  </si>
  <si>
    <t>超時工作報酬</t>
  </si>
  <si>
    <t>津貼</t>
  </si>
  <si>
    <t>獎金</t>
  </si>
  <si>
    <t>退休及卹償金</t>
  </si>
  <si>
    <t>資遣費</t>
  </si>
  <si>
    <t>福利費</t>
  </si>
  <si>
    <t>提繳費</t>
  </si>
  <si>
    <t>合計</t>
  </si>
  <si>
    <t>兼任人員
用人費用</t>
  </si>
  <si>
    <t>總計</t>
  </si>
  <si>
    <t>債務基金：</t>
  </si>
  <si>
    <t>　中央政府債務基
  金</t>
  </si>
  <si>
    <t>特別收入基金：</t>
  </si>
  <si>
    <t>　行政院國家科學
  技術發展基金</t>
  </si>
  <si>
    <t>　九二一震災社區
  重建更新基金</t>
  </si>
  <si>
    <t>　離島建設基金</t>
  </si>
  <si>
    <t>　醫療服務業開發
  基金</t>
  </si>
  <si>
    <t>　行政院公營事業
  民營化基金</t>
  </si>
  <si>
    <t>　社會福利基金</t>
  </si>
  <si>
    <r>
      <t xml:space="preserve">　外籍配偶照顧輔
</t>
    </r>
    <r>
      <rPr>
        <sz val="10"/>
        <rFont val="Times New Roman"/>
        <family val="1"/>
      </rPr>
      <t xml:space="preserve">    </t>
    </r>
    <r>
      <rPr>
        <sz val="10"/>
        <rFont val="華康粗明體"/>
        <family val="3"/>
      </rPr>
      <t>導基金</t>
    </r>
  </si>
  <si>
    <t>　學產基金</t>
  </si>
  <si>
    <t>　經濟特別收入基
  金</t>
  </si>
  <si>
    <t>　核能發電後端營
  運基金</t>
  </si>
  <si>
    <t>　航港建設基金</t>
  </si>
  <si>
    <t>　農業特別收入基
  金</t>
  </si>
  <si>
    <t>　就業安定基金</t>
  </si>
  <si>
    <t>　健康照護基金</t>
  </si>
  <si>
    <t>　環境保護基金</t>
  </si>
  <si>
    <t>　文化建設基金</t>
  </si>
  <si>
    <t>　中華發展基金</t>
  </si>
  <si>
    <t>　有線廣播電視事
  業發展基金</t>
  </si>
  <si>
    <t xml:space="preserve">  金融監督管理基
  金</t>
  </si>
  <si>
    <t>　行政院金融重建
  基金</t>
  </si>
  <si>
    <t>資本計畫基金：</t>
  </si>
  <si>
    <t>　國軍老舊營舍改
  建基金</t>
  </si>
  <si>
    <t>合　　　　計</t>
  </si>
  <si>
    <r>
      <t xml:space="preserve">            </t>
    </r>
    <r>
      <rPr>
        <b/>
        <sz val="20"/>
        <rFont val="華康粗明體"/>
        <family val="3"/>
      </rPr>
      <t>用人費用</t>
    </r>
  </si>
  <si>
    <r>
      <t xml:space="preserve"> </t>
    </r>
    <r>
      <rPr>
        <b/>
        <sz val="20"/>
        <rFont val="華康粗明體"/>
        <family val="3"/>
      </rPr>
      <t>彙總表</t>
    </r>
  </si>
  <si>
    <t>──────</t>
  </si>
  <si>
    <t>中  華  民  國</t>
  </si>
  <si>
    <r>
      <t xml:space="preserve">  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</si>
  <si>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t>單位:新臺幣元</t>
  </si>
  <si>
    <t>基金名稱</t>
  </si>
  <si>
    <t>決</t>
  </si>
  <si>
    <t>數</t>
  </si>
  <si>
    <t>正式員額薪資</t>
  </si>
  <si>
    <t>聘僱人員薪資</t>
  </si>
  <si>
    <t>津貼</t>
  </si>
  <si>
    <t>獎金</t>
  </si>
  <si>
    <t>退休及卹償金</t>
  </si>
  <si>
    <t>資遣費</t>
  </si>
  <si>
    <t>福利費</t>
  </si>
  <si>
    <t>提繳費</t>
  </si>
  <si>
    <t>兼任人員
用人費用</t>
  </si>
  <si>
    <t>總計</t>
  </si>
  <si>
    <t>債務基金：</t>
  </si>
  <si>
    <t>　中央政府債務基
  金</t>
  </si>
  <si>
    <t>特別收入基金：</t>
  </si>
  <si>
    <t>　行政院國家科學
  技術發展基金</t>
  </si>
  <si>
    <t>　九二一震災社區
  重建更新基金</t>
  </si>
  <si>
    <t>　離島建設基金</t>
  </si>
  <si>
    <t>　醫療服務業開發
  基金</t>
  </si>
  <si>
    <t>　行政院公營事業
  民營化基金</t>
  </si>
  <si>
    <t>　社會福利基金</t>
  </si>
  <si>
    <r>
      <t xml:space="preserve">　外籍配偶照顧輔
</t>
    </r>
    <r>
      <rPr>
        <sz val="10"/>
        <rFont val="Times New Roman"/>
        <family val="1"/>
      </rPr>
      <t xml:space="preserve">    </t>
    </r>
    <r>
      <rPr>
        <sz val="10"/>
        <rFont val="華康粗明體"/>
        <family val="3"/>
      </rPr>
      <t>導基金</t>
    </r>
  </si>
  <si>
    <t>　學產基金</t>
  </si>
  <si>
    <t>　經濟特別收入基
  金</t>
  </si>
  <si>
    <t>　核能發電後端營
  運基金</t>
  </si>
  <si>
    <t>　航港建設基金</t>
  </si>
  <si>
    <t>　農業特別收入基
  金</t>
  </si>
  <si>
    <t>　就業安定基金</t>
  </si>
  <si>
    <t>　健康照護基金</t>
  </si>
  <si>
    <t>　環境保護基金</t>
  </si>
  <si>
    <t>　文化建設基金</t>
  </si>
  <si>
    <t>　中華發展基金</t>
  </si>
  <si>
    <t>　有線廣播電視事
  業發展基金</t>
  </si>
  <si>
    <t xml:space="preserve">  金融監督管理基
  金</t>
  </si>
  <si>
    <t>　行政院金融重建
  基金</t>
  </si>
  <si>
    <t>資本計畫基金：</t>
  </si>
  <si>
    <t>　國軍老舊營舍改
  建基金</t>
  </si>
  <si>
    <t>合　　　　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</si>
</sst>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#,##0.00_);_(* &quot;&quot;_);_(@_)"/>
  </numFmts>
  <fonts count="21">
    <font>
      <sz val="12"/>
      <name val="新細明體"/>
      <family val="1"/>
    </font>
    <font>
      <sz val="9"/>
      <name val="新細明體"/>
      <family val="1"/>
    </font>
    <font>
      <b/>
      <sz val="20"/>
      <name val="華康粗明體"/>
      <family val="3"/>
    </font>
    <font>
      <b/>
      <sz val="20"/>
      <name val="Times New Roman"/>
      <family val="1"/>
    </font>
    <font>
      <sz val="9"/>
      <name val="細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華康粗明體"/>
      <family val="3"/>
    </font>
    <font>
      <sz val="12"/>
      <name val="Courier"/>
      <family val="3"/>
    </font>
    <font>
      <b/>
      <sz val="14"/>
      <name val="新細明體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9"/>
      <name val="Times New Roman"/>
      <family val="1"/>
    </font>
    <font>
      <sz val="10"/>
      <name val="華康粗明體"/>
      <family val="3"/>
    </font>
    <font>
      <sz val="9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16" applyFont="1" applyAlignment="1" applyProtection="1">
      <alignment vertical="center"/>
      <protection/>
    </xf>
    <xf numFmtId="0" fontId="0" fillId="0" borderId="0" xfId="16" applyFont="1" applyBorder="1" applyAlignment="1" applyProtection="1">
      <alignment vertical="center"/>
      <protection/>
    </xf>
    <xf numFmtId="0" fontId="2" fillId="0" borderId="0" xfId="16" applyFont="1" applyAlignment="1" applyProtection="1">
      <alignment horizontal="right" vertical="center"/>
      <protection/>
    </xf>
    <xf numFmtId="0" fontId="3" fillId="0" borderId="0" xfId="16" applyFont="1" applyBorder="1" applyAlignment="1" applyProtection="1">
      <alignment horizontal="left" vertical="center"/>
      <protection/>
    </xf>
    <xf numFmtId="41" fontId="5" fillId="0" borderId="0" xfId="21" applyFont="1" applyAlignment="1" applyProtection="1">
      <alignment horizontal="right" vertical="center"/>
      <protection/>
    </xf>
    <xf numFmtId="41" fontId="5" fillId="0" borderId="0" xfId="21" applyFont="1" applyBorder="1" applyAlignment="1" applyProtection="1">
      <alignment horizontal="right" vertical="center"/>
      <protection/>
    </xf>
    <xf numFmtId="41" fontId="5" fillId="0" borderId="0" xfId="21" applyFont="1" applyBorder="1" applyAlignment="1" applyProtection="1">
      <alignment horizontal="left" vertical="center"/>
      <protection/>
    </xf>
    <xf numFmtId="0" fontId="6" fillId="0" borderId="0" xfId="16" applyFont="1" applyBorder="1" applyAlignment="1" applyProtection="1">
      <alignment horizontal="left" vertical="center"/>
      <protection/>
    </xf>
    <xf numFmtId="0" fontId="6" fillId="0" borderId="0" xfId="16" applyFont="1" applyBorder="1" applyAlignment="1" applyProtection="1">
      <alignment horizontal="right" vertical="center"/>
      <protection/>
    </xf>
    <xf numFmtId="0" fontId="7" fillId="0" borderId="0" xfId="16" applyFont="1" applyBorder="1" applyAlignment="1" applyProtection="1">
      <alignment horizontal="left" vertical="center"/>
      <protection/>
    </xf>
    <xf numFmtId="0" fontId="8" fillId="0" borderId="0" xfId="16" applyFont="1" applyBorder="1" applyAlignment="1" applyProtection="1">
      <alignment vertical="center"/>
      <protection/>
    </xf>
    <xf numFmtId="0" fontId="9" fillId="0" borderId="0" xfId="16" applyFont="1" applyBorder="1" applyAlignment="1" applyProtection="1">
      <alignment vertical="center"/>
      <protection/>
    </xf>
    <xf numFmtId="0" fontId="10" fillId="0" borderId="0" xfId="16" applyFont="1" applyBorder="1" applyAlignment="1" applyProtection="1">
      <alignment horizontal="right" vertical="center"/>
      <protection/>
    </xf>
    <xf numFmtId="0" fontId="11" fillId="0" borderId="1" xfId="16" applyFont="1" applyBorder="1" applyAlignment="1" applyProtection="1">
      <alignment horizontal="center" vertical="center"/>
      <protection/>
    </xf>
    <xf numFmtId="0" fontId="11" fillId="0" borderId="2" xfId="16" applyFont="1" applyBorder="1" applyAlignment="1" applyProtection="1">
      <alignment horizontal="center" vertical="center"/>
      <protection/>
    </xf>
    <xf numFmtId="0" fontId="14" fillId="0" borderId="3" xfId="16" applyFont="1" applyBorder="1" applyAlignment="1" applyProtection="1">
      <alignment horizontal="distributed" vertical="center"/>
      <protection/>
    </xf>
    <xf numFmtId="0" fontId="15" fillId="0" borderId="3" xfId="16" applyFont="1" applyBorder="1" applyAlignment="1" applyProtection="1">
      <alignment horizontal="distributed" vertical="center"/>
      <protection/>
    </xf>
    <xf numFmtId="0" fontId="14" fillId="0" borderId="4" xfId="16" applyFont="1" applyBorder="1" applyAlignment="1" applyProtection="1">
      <alignment horizontal="distributed" vertical="center" wrapText="1"/>
      <protection/>
    </xf>
    <xf numFmtId="0" fontId="15" fillId="0" borderId="5" xfId="16" applyFont="1" applyBorder="1" applyAlignment="1" applyProtection="1">
      <alignment horizontal="distributed" vertical="center"/>
      <protection/>
    </xf>
    <xf numFmtId="0" fontId="14" fillId="0" borderId="6" xfId="16" applyFont="1" applyBorder="1" applyAlignment="1" applyProtection="1">
      <alignment horizontal="distributed" vertical="center"/>
      <protection/>
    </xf>
    <xf numFmtId="0" fontId="14" fillId="0" borderId="5" xfId="16" applyFont="1" applyBorder="1" applyAlignment="1" applyProtection="1">
      <alignment horizontal="distributed" vertical="center"/>
      <protection/>
    </xf>
    <xf numFmtId="0" fontId="14" fillId="0" borderId="3" xfId="16" applyFont="1" applyBorder="1" applyAlignment="1" applyProtection="1">
      <alignment horizontal="distributed" vertical="center" wrapText="1"/>
      <protection/>
    </xf>
    <xf numFmtId="0" fontId="14" fillId="0" borderId="0" xfId="16" applyFont="1" applyBorder="1" applyAlignment="1" applyProtection="1">
      <alignment vertical="center" wrapText="1"/>
      <protection/>
    </xf>
    <xf numFmtId="176" fontId="16" fillId="0" borderId="7" xfId="23" applyNumberFormat="1" applyFont="1" applyBorder="1" applyAlignment="1" applyProtection="1">
      <alignment horizontal="right" vertical="center"/>
      <protection/>
    </xf>
    <xf numFmtId="176" fontId="16" fillId="0" borderId="8" xfId="23" applyNumberFormat="1" applyFont="1" applyBorder="1" applyAlignment="1" applyProtection="1">
      <alignment horizontal="right" vertical="center"/>
      <protection/>
    </xf>
    <xf numFmtId="176" fontId="16" fillId="0" borderId="9" xfId="23" applyNumberFormat="1" applyFont="1" applyBorder="1" applyAlignment="1" applyProtection="1">
      <alignment horizontal="right" vertical="center"/>
      <protection/>
    </xf>
    <xf numFmtId="0" fontId="17" fillId="0" borderId="0" xfId="16" applyFont="1" applyBorder="1" applyAlignment="1" applyProtection="1">
      <alignment vertical="center" wrapText="1"/>
      <protection/>
    </xf>
    <xf numFmtId="176" fontId="18" fillId="0" borderId="7" xfId="23" applyNumberFormat="1" applyFont="1" applyBorder="1" applyAlignment="1" applyProtection="1">
      <alignment horizontal="right" vertical="center"/>
      <protection locked="0"/>
    </xf>
    <xf numFmtId="176" fontId="18" fillId="0" borderId="8" xfId="23" applyNumberFormat="1" applyFont="1" applyBorder="1" applyAlignment="1" applyProtection="1">
      <alignment horizontal="right" vertical="center"/>
      <protection locked="0"/>
    </xf>
    <xf numFmtId="176" fontId="18" fillId="0" borderId="9" xfId="23" applyNumberFormat="1" applyFont="1" applyBorder="1" applyAlignment="1" applyProtection="1">
      <alignment horizontal="right" vertical="center"/>
      <protection locked="0"/>
    </xf>
    <xf numFmtId="176" fontId="18" fillId="0" borderId="7" xfId="23" applyNumberFormat="1" applyFont="1" applyBorder="1" applyAlignment="1" applyProtection="1">
      <alignment horizontal="right" vertical="center"/>
      <protection/>
    </xf>
    <xf numFmtId="176" fontId="18" fillId="0" borderId="8" xfId="23" applyNumberFormat="1" applyFont="1" applyBorder="1" applyAlignment="1" applyProtection="1">
      <alignment horizontal="right" vertical="center"/>
      <protection/>
    </xf>
    <xf numFmtId="0" fontId="19" fillId="0" borderId="0" xfId="16" applyFont="1" applyAlignment="1" applyProtection="1">
      <alignment vertical="center"/>
      <protection/>
    </xf>
    <xf numFmtId="0" fontId="17" fillId="0" borderId="9" xfId="16" applyFont="1" applyBorder="1" applyAlignment="1" applyProtection="1">
      <alignment vertical="center" wrapText="1"/>
      <protection/>
    </xf>
    <xf numFmtId="176" fontId="18" fillId="0" borderId="9" xfId="17" applyNumberFormat="1" applyFont="1" applyBorder="1" applyAlignment="1" applyProtection="1">
      <alignment horizontal="right" vertical="center"/>
      <protection locked="0"/>
    </xf>
    <xf numFmtId="176" fontId="18" fillId="0" borderId="0" xfId="17" applyNumberFormat="1" applyFont="1" applyBorder="1" applyAlignment="1" applyProtection="1">
      <alignment horizontal="right" vertical="center"/>
      <protection locked="0"/>
    </xf>
    <xf numFmtId="0" fontId="0" fillId="0" borderId="9" xfId="16" applyFont="1" applyBorder="1" applyAlignment="1" applyProtection="1">
      <alignment vertical="center"/>
      <protection/>
    </xf>
    <xf numFmtId="176" fontId="0" fillId="0" borderId="7" xfId="16" applyNumberFormat="1" applyFont="1" applyBorder="1" applyAlignment="1" applyProtection="1">
      <alignment horizontal="right" vertical="center"/>
      <protection/>
    </xf>
    <xf numFmtId="176" fontId="0" fillId="0" borderId="8" xfId="16" applyNumberFormat="1" applyFont="1" applyBorder="1" applyAlignment="1" applyProtection="1">
      <alignment horizontal="right" vertical="center"/>
      <protection/>
    </xf>
    <xf numFmtId="176" fontId="0" fillId="0" borderId="9" xfId="16" applyNumberFormat="1" applyFont="1" applyBorder="1" applyAlignment="1" applyProtection="1">
      <alignment horizontal="right" vertical="center"/>
      <protection/>
    </xf>
    <xf numFmtId="0" fontId="6" fillId="0" borderId="10" xfId="16" applyFont="1" applyBorder="1" applyAlignment="1" applyProtection="1">
      <alignment horizontal="center" vertical="center"/>
      <protection/>
    </xf>
    <xf numFmtId="176" fontId="16" fillId="0" borderId="11" xfId="16" applyNumberFormat="1" applyFont="1" applyBorder="1" applyAlignment="1" applyProtection="1">
      <alignment horizontal="right" vertical="center"/>
      <protection/>
    </xf>
    <xf numFmtId="176" fontId="16" fillId="0" borderId="12" xfId="16" applyNumberFormat="1" applyFont="1" applyBorder="1" applyAlignment="1" applyProtection="1">
      <alignment horizontal="right" vertical="center"/>
      <protection/>
    </xf>
    <xf numFmtId="176" fontId="16" fillId="0" borderId="10" xfId="16" applyNumberFormat="1" applyFont="1" applyBorder="1" applyAlignment="1" applyProtection="1">
      <alignment horizontal="right" vertical="center"/>
      <protection/>
    </xf>
    <xf numFmtId="0" fontId="0" fillId="0" borderId="0" xfId="16" applyFont="1" applyProtection="1">
      <alignment/>
      <protection/>
    </xf>
    <xf numFmtId="0" fontId="0" fillId="0" borderId="0" xfId="16" applyFont="1" applyBorder="1" applyProtection="1">
      <alignment/>
      <protection/>
    </xf>
    <xf numFmtId="0" fontId="0" fillId="0" borderId="0" xfId="16" applyFont="1" applyAlignment="1" applyProtection="1">
      <alignment vertical="center"/>
      <protection locked="0"/>
    </xf>
    <xf numFmtId="0" fontId="0" fillId="0" borderId="0" xfId="16" applyFont="1" applyProtection="1">
      <alignment/>
      <protection locked="0"/>
    </xf>
    <xf numFmtId="0" fontId="0" fillId="0" borderId="0" xfId="16" applyFont="1" applyBorder="1" applyProtection="1">
      <alignment/>
      <protection locked="0"/>
    </xf>
    <xf numFmtId="0" fontId="3" fillId="0" borderId="0" xfId="16" applyFont="1" applyBorder="1" applyAlignment="1" applyProtection="1">
      <alignment horizontal="center" vertical="center"/>
      <protection/>
    </xf>
    <xf numFmtId="0" fontId="2" fillId="0" borderId="0" xfId="16" applyFont="1" applyBorder="1" applyAlignment="1" applyProtection="1">
      <alignment horizontal="center" vertical="center"/>
      <protection/>
    </xf>
    <xf numFmtId="0" fontId="6" fillId="0" borderId="0" xfId="16" applyFont="1" applyBorder="1" applyAlignment="1" applyProtection="1">
      <alignment horizontal="right" vertical="center"/>
      <protection/>
    </xf>
    <xf numFmtId="0" fontId="6" fillId="0" borderId="13" xfId="16" applyFont="1" applyBorder="1" applyAlignment="1" applyProtection="1">
      <alignment horizontal="center" vertical="center"/>
      <protection/>
    </xf>
    <xf numFmtId="0" fontId="13" fillId="0" borderId="14" xfId="16" applyFont="1" applyBorder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/>
    </xf>
    <xf numFmtId="0" fontId="2" fillId="0" borderId="0" xfId="15" applyFont="1" applyAlignment="1" applyProtection="1">
      <alignment horizontal="right" vertical="center"/>
      <protection/>
    </xf>
    <xf numFmtId="0" fontId="3" fillId="0" borderId="0" xfId="15" applyFont="1" applyBorder="1" applyAlignment="1" applyProtection="1">
      <alignment horizontal="center" vertical="center"/>
      <protection/>
    </xf>
    <xf numFmtId="0" fontId="2" fillId="0" borderId="0" xfId="15" applyFont="1" applyBorder="1" applyAlignment="1" applyProtection="1">
      <alignment horizontal="center" vertical="center"/>
      <protection/>
    </xf>
    <xf numFmtId="0" fontId="3" fillId="0" borderId="0" xfId="15" applyFont="1" applyBorder="1" applyAlignment="1" applyProtection="1">
      <alignment horizontal="left" vertical="center"/>
      <protection/>
    </xf>
    <xf numFmtId="41" fontId="5" fillId="0" borderId="0" xfId="20" applyFont="1" applyAlignment="1" applyProtection="1">
      <alignment horizontal="right" vertical="center"/>
      <protection/>
    </xf>
    <xf numFmtId="41" fontId="5" fillId="0" borderId="0" xfId="20" applyFont="1" applyBorder="1" applyAlignment="1" applyProtection="1">
      <alignment horizontal="right" vertical="center"/>
      <protection/>
    </xf>
    <xf numFmtId="41" fontId="5" fillId="0" borderId="0" xfId="20" applyFont="1" applyBorder="1" applyAlignment="1" applyProtection="1">
      <alignment horizontal="left" vertical="center"/>
      <protection/>
    </xf>
    <xf numFmtId="0" fontId="6" fillId="0" borderId="0" xfId="15" applyFont="1" applyBorder="1" applyAlignment="1" applyProtection="1">
      <alignment horizontal="left" vertical="center"/>
      <protection/>
    </xf>
    <xf numFmtId="0" fontId="6" fillId="0" borderId="0" xfId="15" applyFont="1" applyBorder="1" applyAlignment="1" applyProtection="1">
      <alignment horizontal="right" vertical="center"/>
      <protection/>
    </xf>
    <xf numFmtId="0" fontId="6" fillId="0" borderId="0" xfId="15" applyFont="1" applyBorder="1" applyAlignment="1" applyProtection="1">
      <alignment horizontal="right" vertical="center"/>
      <protection/>
    </xf>
    <xf numFmtId="0" fontId="7" fillId="0" borderId="0" xfId="15" applyFont="1" applyBorder="1" applyAlignment="1" applyProtection="1">
      <alignment horizontal="left" vertical="center"/>
      <protection/>
    </xf>
    <xf numFmtId="0" fontId="8" fillId="0" borderId="0" xfId="15" applyFont="1" applyBorder="1" applyAlignment="1" applyProtection="1">
      <alignment vertical="center"/>
      <protection/>
    </xf>
    <xf numFmtId="0" fontId="9" fillId="0" borderId="0" xfId="15" applyFont="1" applyBorder="1" applyAlignment="1" applyProtection="1">
      <alignment vertical="center"/>
      <protection/>
    </xf>
    <xf numFmtId="0" fontId="10" fillId="0" borderId="0" xfId="15" applyFont="1" applyBorder="1" applyAlignment="1" applyProtection="1">
      <alignment horizontal="right" vertical="center"/>
      <protection/>
    </xf>
    <xf numFmtId="0" fontId="6" fillId="0" borderId="13" xfId="15" applyFont="1" applyBorder="1" applyAlignment="1" applyProtection="1">
      <alignment horizontal="center" vertical="center"/>
      <protection/>
    </xf>
    <xf numFmtId="0" fontId="11" fillId="0" borderId="1" xfId="15" applyFont="1" applyBorder="1" applyAlignment="1" applyProtection="1">
      <alignment horizontal="center" vertical="center"/>
      <protection/>
    </xf>
    <xf numFmtId="0" fontId="11" fillId="0" borderId="2" xfId="15" applyFont="1" applyBorder="1" applyAlignment="1" applyProtection="1">
      <alignment horizontal="center" vertical="center"/>
      <protection/>
    </xf>
    <xf numFmtId="0" fontId="13" fillId="0" borderId="14" xfId="15" applyFont="1" applyBorder="1" applyAlignment="1" applyProtection="1">
      <alignment vertical="center"/>
      <protection/>
    </xf>
    <xf numFmtId="0" fontId="14" fillId="0" borderId="3" xfId="15" applyFont="1" applyBorder="1" applyAlignment="1" applyProtection="1">
      <alignment horizontal="distributed" vertical="center"/>
      <protection/>
    </xf>
    <xf numFmtId="0" fontId="15" fillId="0" borderId="3" xfId="15" applyFont="1" applyBorder="1" applyAlignment="1" applyProtection="1">
      <alignment horizontal="distributed" vertical="center"/>
      <protection/>
    </xf>
    <xf numFmtId="0" fontId="14" fillId="0" borderId="4" xfId="15" applyFont="1" applyBorder="1" applyAlignment="1" applyProtection="1">
      <alignment horizontal="distributed" vertical="center" wrapText="1"/>
      <protection/>
    </xf>
    <xf numFmtId="0" fontId="15" fillId="0" borderId="5" xfId="15" applyFont="1" applyBorder="1" applyAlignment="1" applyProtection="1">
      <alignment horizontal="distributed" vertical="center"/>
      <protection/>
    </xf>
    <xf numFmtId="0" fontId="14" fillId="0" borderId="6" xfId="15" applyFont="1" applyBorder="1" applyAlignment="1" applyProtection="1">
      <alignment horizontal="distributed" vertical="center"/>
      <protection/>
    </xf>
    <xf numFmtId="0" fontId="14" fillId="0" borderId="5" xfId="15" applyFont="1" applyBorder="1" applyAlignment="1" applyProtection="1">
      <alignment horizontal="distributed" vertical="center"/>
      <protection/>
    </xf>
    <xf numFmtId="0" fontId="14" fillId="0" borderId="3" xfId="15" applyFont="1" applyBorder="1" applyAlignment="1" applyProtection="1">
      <alignment horizontal="distributed" vertical="center" wrapText="1"/>
      <protection/>
    </xf>
    <xf numFmtId="0" fontId="14" fillId="0" borderId="0" xfId="15" applyFont="1" applyBorder="1" applyAlignment="1" applyProtection="1">
      <alignment vertical="center" wrapText="1"/>
      <protection/>
    </xf>
    <xf numFmtId="176" fontId="16" fillId="0" borderId="7" xfId="22" applyNumberFormat="1" applyFont="1" applyBorder="1" applyAlignment="1" applyProtection="1">
      <alignment horizontal="right" vertical="center"/>
      <protection/>
    </xf>
    <xf numFmtId="176" fontId="16" fillId="0" borderId="8" xfId="22" applyNumberFormat="1" applyFont="1" applyBorder="1" applyAlignment="1" applyProtection="1">
      <alignment horizontal="right" vertical="center"/>
      <protection/>
    </xf>
    <xf numFmtId="176" fontId="16" fillId="0" borderId="9" xfId="22" applyNumberFormat="1" applyFont="1" applyBorder="1" applyAlignment="1" applyProtection="1">
      <alignment horizontal="right" vertical="center"/>
      <protection/>
    </xf>
    <xf numFmtId="0" fontId="17" fillId="0" borderId="0" xfId="15" applyFont="1" applyBorder="1" applyAlignment="1" applyProtection="1">
      <alignment vertical="center" wrapText="1"/>
      <protection/>
    </xf>
    <xf numFmtId="176" fontId="18" fillId="0" borderId="7" xfId="22" applyNumberFormat="1" applyFont="1" applyBorder="1" applyAlignment="1" applyProtection="1">
      <alignment horizontal="right" vertical="center"/>
      <protection locked="0"/>
    </xf>
    <xf numFmtId="176" fontId="18" fillId="0" borderId="8" xfId="22" applyNumberFormat="1" applyFont="1" applyBorder="1" applyAlignment="1" applyProtection="1">
      <alignment horizontal="right" vertical="center"/>
      <protection locked="0"/>
    </xf>
    <xf numFmtId="176" fontId="18" fillId="0" borderId="9" xfId="22" applyNumberFormat="1" applyFont="1" applyBorder="1" applyAlignment="1" applyProtection="1">
      <alignment horizontal="right" vertical="center"/>
      <protection locked="0"/>
    </xf>
    <xf numFmtId="176" fontId="18" fillId="0" borderId="7" xfId="22" applyNumberFormat="1" applyFont="1" applyBorder="1" applyAlignment="1" applyProtection="1">
      <alignment horizontal="right" vertical="center"/>
      <protection/>
    </xf>
    <xf numFmtId="176" fontId="18" fillId="0" borderId="8" xfId="22" applyNumberFormat="1" applyFont="1" applyBorder="1" applyAlignment="1" applyProtection="1">
      <alignment horizontal="right" vertical="center"/>
      <protection/>
    </xf>
    <xf numFmtId="0" fontId="19" fillId="0" borderId="0" xfId="15" applyFont="1" applyAlignment="1" applyProtection="1">
      <alignment vertical="center"/>
      <protection/>
    </xf>
    <xf numFmtId="0" fontId="17" fillId="0" borderId="9" xfId="15" applyFont="1" applyBorder="1" applyAlignment="1" applyProtection="1">
      <alignment vertical="center" wrapText="1"/>
      <protection/>
    </xf>
    <xf numFmtId="0" fontId="0" fillId="0" borderId="9" xfId="15" applyFont="1" applyBorder="1" applyAlignment="1" applyProtection="1">
      <alignment vertical="center"/>
      <protection/>
    </xf>
    <xf numFmtId="176" fontId="0" fillId="0" borderId="7" xfId="15" applyNumberFormat="1" applyFont="1" applyBorder="1" applyAlignment="1" applyProtection="1">
      <alignment horizontal="right" vertical="center"/>
      <protection/>
    </xf>
    <xf numFmtId="176" fontId="0" fillId="0" borderId="8" xfId="15" applyNumberFormat="1" applyFont="1" applyBorder="1" applyAlignment="1" applyProtection="1">
      <alignment horizontal="right" vertical="center"/>
      <protection/>
    </xf>
    <xf numFmtId="176" fontId="0" fillId="0" borderId="9" xfId="15" applyNumberFormat="1" applyFont="1" applyBorder="1" applyAlignment="1" applyProtection="1">
      <alignment horizontal="right" vertical="center"/>
      <protection/>
    </xf>
    <xf numFmtId="0" fontId="6" fillId="0" borderId="10" xfId="15" applyFont="1" applyBorder="1" applyAlignment="1" applyProtection="1">
      <alignment horizontal="center" vertical="center"/>
      <protection/>
    </xf>
    <xf numFmtId="176" fontId="16" fillId="0" borderId="11" xfId="15" applyNumberFormat="1" applyFont="1" applyBorder="1" applyAlignment="1" applyProtection="1">
      <alignment horizontal="right" vertical="center"/>
      <protection/>
    </xf>
    <xf numFmtId="176" fontId="16" fillId="0" borderId="12" xfId="15" applyNumberFormat="1" applyFont="1" applyBorder="1" applyAlignment="1" applyProtection="1">
      <alignment horizontal="right" vertical="center"/>
      <protection/>
    </xf>
    <xf numFmtId="176" fontId="16" fillId="0" borderId="10" xfId="15" applyNumberFormat="1" applyFont="1" applyBorder="1" applyAlignment="1" applyProtection="1">
      <alignment horizontal="right" vertical="center"/>
      <protection/>
    </xf>
    <xf numFmtId="0" fontId="0" fillId="0" borderId="0" xfId="15" applyFont="1" applyProtection="1">
      <alignment/>
      <protection/>
    </xf>
    <xf numFmtId="0" fontId="0" fillId="0" borderId="0" xfId="15" applyFont="1" applyBorder="1" applyProtection="1">
      <alignment/>
      <protection/>
    </xf>
    <xf numFmtId="0" fontId="0" fillId="0" borderId="0" xfId="15" applyFont="1" applyAlignment="1" applyProtection="1">
      <alignment vertical="center"/>
      <protection locked="0"/>
    </xf>
    <xf numFmtId="0" fontId="0" fillId="0" borderId="0" xfId="15" applyFont="1" applyProtection="1">
      <alignment/>
      <protection locked="0"/>
    </xf>
    <xf numFmtId="0" fontId="0" fillId="0" borderId="0" xfId="15" applyFont="1" applyBorder="1" applyProtection="1">
      <alignment/>
      <protection locked="0"/>
    </xf>
  </cellXfs>
  <cellStyles count="13">
    <cellStyle name="Normal" xfId="0"/>
    <cellStyle name="一般_R02A" xfId="15"/>
    <cellStyle name="一般_R02B" xfId="16"/>
    <cellStyle name="一般_長期債務" xfId="17"/>
    <cellStyle name="Comma" xfId="18"/>
    <cellStyle name="Comma [0]" xfId="19"/>
    <cellStyle name="千分位[0]_R02A" xfId="20"/>
    <cellStyle name="千分位[0]_R02B" xfId="21"/>
    <cellStyle name="千分位_R02A" xfId="22"/>
    <cellStyle name="千分位_R02B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60" workbookViewId="0" topLeftCell="A1">
      <selection activeCell="C2" sqref="C2"/>
    </sheetView>
  </sheetViews>
  <sheetFormatPr defaultColWidth="9.00390625" defaultRowHeight="16.5"/>
  <cols>
    <col min="1" max="1" width="16.375" style="47" customWidth="1"/>
    <col min="2" max="6" width="14.00390625" style="48" customWidth="1"/>
    <col min="7" max="7" width="14.00390625" style="49" customWidth="1"/>
    <col min="8" max="12" width="16.625" style="48" customWidth="1"/>
    <col min="13" max="13" width="16.625" style="49" customWidth="1"/>
    <col min="14" max="14" width="49.75390625" style="48" bestFit="1" customWidth="1"/>
    <col min="15" max="15" width="22.125" style="48" customWidth="1"/>
    <col min="16" max="16" width="21.625" style="48" customWidth="1"/>
    <col min="17" max="18" width="16.50390625" style="48" customWidth="1"/>
    <col min="19" max="19" width="15.375" style="48" customWidth="1"/>
    <col min="20" max="20" width="16.50390625" style="48" customWidth="1"/>
    <col min="21" max="21" width="13.50390625" style="48" customWidth="1"/>
    <col min="22" max="22" width="18.625" style="48" customWidth="1"/>
    <col min="23" max="16384" width="8.875" style="48" customWidth="1"/>
  </cols>
  <sheetData>
    <row r="1" spans="7:13" s="1" customFormat="1" ht="18" customHeight="1">
      <c r="G1" s="2"/>
      <c r="M1" s="2"/>
    </row>
    <row r="2" spans="5:13" s="1" customFormat="1" ht="36" customHeight="1">
      <c r="E2" s="3"/>
      <c r="F2" s="50" t="s">
        <v>0</v>
      </c>
      <c r="G2" s="51"/>
      <c r="H2" s="4" t="s">
        <v>1</v>
      </c>
      <c r="M2" s="2"/>
    </row>
    <row r="3" spans="5:13" s="1" customFormat="1" ht="18" customHeight="1">
      <c r="E3" s="5"/>
      <c r="G3" s="6" t="s">
        <v>2</v>
      </c>
      <c r="H3" s="7" t="s">
        <v>2</v>
      </c>
      <c r="M3" s="2"/>
    </row>
    <row r="4" spans="1:13" s="1" customFormat="1" ht="27.75" customHeight="1">
      <c r="A4" s="8"/>
      <c r="B4" s="8"/>
      <c r="E4" s="9"/>
      <c r="F4" s="52" t="s">
        <v>3</v>
      </c>
      <c r="G4" s="52"/>
      <c r="H4" s="10" t="s">
        <v>4</v>
      </c>
      <c r="I4" s="8"/>
      <c r="J4" s="8"/>
      <c r="K4" s="8"/>
      <c r="L4" s="8"/>
      <c r="M4" s="8"/>
    </row>
    <row r="5" spans="1:13" s="1" customFormat="1" ht="16.5" customHeight="1" thickBot="1">
      <c r="A5" s="11"/>
      <c r="B5" s="11"/>
      <c r="C5" s="11"/>
      <c r="D5" s="12"/>
      <c r="G5" s="2"/>
      <c r="M5" s="13" t="s">
        <v>5</v>
      </c>
    </row>
    <row r="6" spans="1:13" s="1" customFormat="1" ht="19.5" customHeight="1">
      <c r="A6" s="53" t="s">
        <v>6</v>
      </c>
      <c r="B6" s="14"/>
      <c r="C6" s="15" t="s">
        <v>7</v>
      </c>
      <c r="D6" s="15"/>
      <c r="E6" s="15" t="s">
        <v>8</v>
      </c>
      <c r="F6" s="15"/>
      <c r="G6" s="15" t="s">
        <v>9</v>
      </c>
      <c r="H6" s="15"/>
      <c r="I6" s="15" t="s">
        <v>7</v>
      </c>
      <c r="J6" s="15"/>
      <c r="K6" s="15" t="s">
        <v>8</v>
      </c>
      <c r="L6" s="15"/>
      <c r="M6" s="15" t="s">
        <v>9</v>
      </c>
    </row>
    <row r="7" spans="1:13" s="1" customFormat="1" ht="33" customHeight="1">
      <c r="A7" s="54"/>
      <c r="B7" s="16" t="s">
        <v>10</v>
      </c>
      <c r="C7" s="17" t="s">
        <v>11</v>
      </c>
      <c r="D7" s="16" t="s">
        <v>12</v>
      </c>
      <c r="E7" s="16" t="s">
        <v>13</v>
      </c>
      <c r="F7" s="18" t="s">
        <v>14</v>
      </c>
      <c r="G7" s="19" t="s">
        <v>15</v>
      </c>
      <c r="H7" s="20" t="s">
        <v>16</v>
      </c>
      <c r="I7" s="16" t="s">
        <v>17</v>
      </c>
      <c r="J7" s="16" t="s">
        <v>18</v>
      </c>
      <c r="K7" s="21" t="s">
        <v>19</v>
      </c>
      <c r="L7" s="22" t="s">
        <v>20</v>
      </c>
      <c r="M7" s="21" t="s">
        <v>21</v>
      </c>
    </row>
    <row r="8" spans="1:13" s="1" customFormat="1" ht="25.5" customHeight="1">
      <c r="A8" s="23" t="s">
        <v>22</v>
      </c>
      <c r="B8" s="24">
        <f aca="true" t="shared" si="0" ref="B8:M8">SUM(B9)</f>
        <v>324000</v>
      </c>
      <c r="C8" s="24">
        <f t="shared" si="0"/>
        <v>0</v>
      </c>
      <c r="D8" s="24">
        <f t="shared" si="0"/>
        <v>56000</v>
      </c>
      <c r="E8" s="24">
        <f t="shared" si="0"/>
        <v>0</v>
      </c>
      <c r="F8" s="24">
        <f t="shared" si="0"/>
        <v>0</v>
      </c>
      <c r="G8" s="25">
        <f t="shared" si="0"/>
        <v>0</v>
      </c>
      <c r="H8" s="26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380000</v>
      </c>
      <c r="L8" s="24">
        <f t="shared" si="0"/>
        <v>0</v>
      </c>
      <c r="M8" s="25">
        <f t="shared" si="0"/>
        <v>380000</v>
      </c>
    </row>
    <row r="9" spans="1:13" s="33" customFormat="1" ht="25.5" customHeight="1">
      <c r="A9" s="27" t="s">
        <v>23</v>
      </c>
      <c r="B9" s="28">
        <v>324000</v>
      </c>
      <c r="C9" s="28"/>
      <c r="D9" s="28">
        <v>56000</v>
      </c>
      <c r="E9" s="28"/>
      <c r="F9" s="28"/>
      <c r="G9" s="29"/>
      <c r="H9" s="30"/>
      <c r="I9" s="28"/>
      <c r="J9" s="28"/>
      <c r="K9" s="31">
        <f>SUM(B9:J9)</f>
        <v>380000</v>
      </c>
      <c r="L9" s="28"/>
      <c r="M9" s="32">
        <f>SUM(K9:L9)</f>
        <v>380000</v>
      </c>
    </row>
    <row r="10" spans="1:13" s="1" customFormat="1" ht="25.5" customHeight="1">
      <c r="A10" s="23" t="s">
        <v>24</v>
      </c>
      <c r="B10" s="24">
        <f aca="true" t="shared" si="1" ref="B10:M10">SUM(B11:B30)</f>
        <v>114103000</v>
      </c>
      <c r="C10" s="24">
        <f t="shared" si="1"/>
        <v>119745000</v>
      </c>
      <c r="D10" s="24">
        <f t="shared" si="1"/>
        <v>40564000</v>
      </c>
      <c r="E10" s="24">
        <f t="shared" si="1"/>
        <v>11678000</v>
      </c>
      <c r="F10" s="24">
        <f t="shared" si="1"/>
        <v>45747000</v>
      </c>
      <c r="G10" s="25">
        <f t="shared" si="1"/>
        <v>19849000</v>
      </c>
      <c r="H10" s="26">
        <f t="shared" si="1"/>
        <v>0</v>
      </c>
      <c r="I10" s="24">
        <f t="shared" si="1"/>
        <v>37315000</v>
      </c>
      <c r="J10" s="24">
        <f t="shared" si="1"/>
        <v>32000</v>
      </c>
      <c r="K10" s="24">
        <f t="shared" si="1"/>
        <v>389033000</v>
      </c>
      <c r="L10" s="24">
        <f t="shared" si="1"/>
        <v>176826000</v>
      </c>
      <c r="M10" s="25">
        <f t="shared" si="1"/>
        <v>565859000</v>
      </c>
    </row>
    <row r="11" spans="1:13" s="33" customFormat="1" ht="27.75" customHeight="1">
      <c r="A11" s="27" t="s">
        <v>25</v>
      </c>
      <c r="B11" s="28">
        <v>252000</v>
      </c>
      <c r="C11" s="28"/>
      <c r="D11" s="28"/>
      <c r="E11" s="28"/>
      <c r="F11" s="28"/>
      <c r="G11" s="29"/>
      <c r="H11" s="30"/>
      <c r="I11" s="28"/>
      <c r="J11" s="28"/>
      <c r="K11" s="31">
        <f aca="true" t="shared" si="2" ref="K11:K32">SUM(B11:J11)</f>
        <v>252000</v>
      </c>
      <c r="L11" s="28">
        <v>1593000</v>
      </c>
      <c r="M11" s="32">
        <f aca="true" t="shared" si="3" ref="M11:M32">SUM(K11:L11)</f>
        <v>1845000</v>
      </c>
    </row>
    <row r="12" spans="1:13" s="33" customFormat="1" ht="25.5" customHeight="1">
      <c r="A12" s="27" t="s">
        <v>26</v>
      </c>
      <c r="B12" s="28">
        <v>3353000</v>
      </c>
      <c r="C12" s="28">
        <v>3491000</v>
      </c>
      <c r="D12" s="28">
        <v>1200000</v>
      </c>
      <c r="E12" s="28">
        <v>3840000</v>
      </c>
      <c r="F12" s="28">
        <v>1069000</v>
      </c>
      <c r="G12" s="29">
        <v>123000</v>
      </c>
      <c r="H12" s="30"/>
      <c r="I12" s="28">
        <v>401000</v>
      </c>
      <c r="J12" s="28"/>
      <c r="K12" s="31">
        <f t="shared" si="2"/>
        <v>13477000</v>
      </c>
      <c r="L12" s="28">
        <v>504000</v>
      </c>
      <c r="M12" s="32">
        <f t="shared" si="3"/>
        <v>13981000</v>
      </c>
    </row>
    <row r="13" spans="1:13" s="33" customFormat="1" ht="24" customHeight="1">
      <c r="A13" s="27" t="s">
        <v>27</v>
      </c>
      <c r="B13" s="28"/>
      <c r="C13" s="28"/>
      <c r="D13" s="28"/>
      <c r="E13" s="28"/>
      <c r="F13" s="28"/>
      <c r="G13" s="29"/>
      <c r="H13" s="30"/>
      <c r="I13" s="28"/>
      <c r="J13" s="28"/>
      <c r="K13" s="31">
        <f t="shared" si="2"/>
        <v>0</v>
      </c>
      <c r="L13" s="28">
        <v>61000</v>
      </c>
      <c r="M13" s="32">
        <f t="shared" si="3"/>
        <v>61000</v>
      </c>
    </row>
    <row r="14" spans="1:13" s="33" customFormat="1" ht="25.5" customHeight="1">
      <c r="A14" s="27" t="s">
        <v>28</v>
      </c>
      <c r="B14" s="28">
        <v>360000</v>
      </c>
      <c r="C14" s="28"/>
      <c r="D14" s="28"/>
      <c r="E14" s="28"/>
      <c r="F14" s="28"/>
      <c r="G14" s="29"/>
      <c r="H14" s="30"/>
      <c r="I14" s="28"/>
      <c r="J14" s="28"/>
      <c r="K14" s="31">
        <f t="shared" si="2"/>
        <v>360000</v>
      </c>
      <c r="L14" s="28"/>
      <c r="M14" s="32">
        <f t="shared" si="3"/>
        <v>360000</v>
      </c>
    </row>
    <row r="15" spans="1:13" s="33" customFormat="1" ht="25.5" customHeight="1">
      <c r="A15" s="27" t="s">
        <v>29</v>
      </c>
      <c r="B15" s="28"/>
      <c r="C15" s="28"/>
      <c r="D15" s="28"/>
      <c r="E15" s="28"/>
      <c r="F15" s="28"/>
      <c r="G15" s="29"/>
      <c r="H15" s="30"/>
      <c r="I15" s="28"/>
      <c r="J15" s="28"/>
      <c r="K15" s="31">
        <f t="shared" si="2"/>
        <v>0</v>
      </c>
      <c r="L15" s="28"/>
      <c r="M15" s="32">
        <f t="shared" si="3"/>
        <v>0</v>
      </c>
    </row>
    <row r="16" spans="1:13" s="33" customFormat="1" ht="24" customHeight="1">
      <c r="A16" s="27" t="s">
        <v>30</v>
      </c>
      <c r="B16" s="28"/>
      <c r="C16" s="28">
        <v>6322000</v>
      </c>
      <c r="D16" s="28">
        <v>299000</v>
      </c>
      <c r="E16" s="28"/>
      <c r="F16" s="28">
        <v>780000</v>
      </c>
      <c r="G16" s="29">
        <v>238000</v>
      </c>
      <c r="H16" s="30"/>
      <c r="I16" s="28">
        <v>622000</v>
      </c>
      <c r="J16" s="28"/>
      <c r="K16" s="31">
        <f t="shared" si="2"/>
        <v>8261000</v>
      </c>
      <c r="L16" s="28">
        <v>35455000</v>
      </c>
      <c r="M16" s="32">
        <f t="shared" si="3"/>
        <v>43716000</v>
      </c>
    </row>
    <row r="17" spans="1:13" s="33" customFormat="1" ht="25.5" customHeight="1">
      <c r="A17" s="27" t="s">
        <v>31</v>
      </c>
      <c r="B17" s="28">
        <v>1044000</v>
      </c>
      <c r="C17" s="28">
        <v>2698000</v>
      </c>
      <c r="D17" s="28">
        <v>112000</v>
      </c>
      <c r="E17" s="28"/>
      <c r="F17" s="28">
        <v>337000</v>
      </c>
      <c r="G17" s="29">
        <v>94000</v>
      </c>
      <c r="H17" s="30"/>
      <c r="I17" s="28">
        <v>348000</v>
      </c>
      <c r="J17" s="28"/>
      <c r="K17" s="31">
        <f t="shared" si="2"/>
        <v>4633000</v>
      </c>
      <c r="L17" s="28"/>
      <c r="M17" s="32">
        <f t="shared" si="3"/>
        <v>4633000</v>
      </c>
    </row>
    <row r="18" spans="1:13" s="33" customFormat="1" ht="24" customHeight="1">
      <c r="A18" s="27" t="s">
        <v>32</v>
      </c>
      <c r="B18" s="28">
        <v>692000</v>
      </c>
      <c r="C18" s="28"/>
      <c r="D18" s="28">
        <v>32000</v>
      </c>
      <c r="E18" s="28"/>
      <c r="F18" s="28">
        <v>109000</v>
      </c>
      <c r="G18" s="29"/>
      <c r="H18" s="30"/>
      <c r="I18" s="28">
        <v>53000</v>
      </c>
      <c r="J18" s="28"/>
      <c r="K18" s="31">
        <f t="shared" si="2"/>
        <v>886000</v>
      </c>
      <c r="L18" s="28">
        <v>147000</v>
      </c>
      <c r="M18" s="32">
        <f t="shared" si="3"/>
        <v>1033000</v>
      </c>
    </row>
    <row r="19" spans="1:13" s="33" customFormat="1" ht="25.5" customHeight="1">
      <c r="A19" s="27" t="s">
        <v>33</v>
      </c>
      <c r="B19" s="28">
        <v>3972000</v>
      </c>
      <c r="C19" s="28">
        <v>28957000</v>
      </c>
      <c r="D19" s="28">
        <v>192000</v>
      </c>
      <c r="E19" s="28"/>
      <c r="F19" s="28">
        <v>4232000</v>
      </c>
      <c r="G19" s="29">
        <v>1265000</v>
      </c>
      <c r="H19" s="30"/>
      <c r="I19" s="28">
        <v>4200000</v>
      </c>
      <c r="J19" s="28"/>
      <c r="K19" s="31">
        <f t="shared" si="2"/>
        <v>42818000</v>
      </c>
      <c r="L19" s="28"/>
      <c r="M19" s="32">
        <f t="shared" si="3"/>
        <v>42818000</v>
      </c>
    </row>
    <row r="20" spans="1:13" s="33" customFormat="1" ht="25.5" customHeight="1">
      <c r="A20" s="27" t="s">
        <v>34</v>
      </c>
      <c r="B20" s="28">
        <v>396000</v>
      </c>
      <c r="C20" s="28"/>
      <c r="D20" s="28"/>
      <c r="E20" s="28"/>
      <c r="F20" s="28"/>
      <c r="G20" s="29"/>
      <c r="H20" s="30"/>
      <c r="I20" s="28"/>
      <c r="J20" s="28"/>
      <c r="K20" s="31">
        <f t="shared" si="2"/>
        <v>396000</v>
      </c>
      <c r="L20" s="28">
        <v>2175000</v>
      </c>
      <c r="M20" s="32">
        <f t="shared" si="3"/>
        <v>2571000</v>
      </c>
    </row>
    <row r="21" spans="1:13" s="33" customFormat="1" ht="24" customHeight="1">
      <c r="A21" s="27" t="s">
        <v>35</v>
      </c>
      <c r="B21" s="28"/>
      <c r="C21" s="28"/>
      <c r="D21" s="28"/>
      <c r="E21" s="28"/>
      <c r="F21" s="28"/>
      <c r="G21" s="29"/>
      <c r="H21" s="30"/>
      <c r="I21" s="28"/>
      <c r="J21" s="28"/>
      <c r="K21" s="31">
        <f t="shared" si="2"/>
        <v>0</v>
      </c>
      <c r="L21" s="28"/>
      <c r="M21" s="32">
        <f t="shared" si="3"/>
        <v>0</v>
      </c>
    </row>
    <row r="22" spans="1:13" s="33" customFormat="1" ht="25.5" customHeight="1">
      <c r="A22" s="27" t="s">
        <v>36</v>
      </c>
      <c r="B22" s="28">
        <v>102376000</v>
      </c>
      <c r="C22" s="28">
        <v>3137000</v>
      </c>
      <c r="D22" s="28">
        <v>34796000</v>
      </c>
      <c r="E22" s="28">
        <v>7838000</v>
      </c>
      <c r="F22" s="28">
        <v>29392000</v>
      </c>
      <c r="G22" s="29">
        <v>15458000</v>
      </c>
      <c r="H22" s="30"/>
      <c r="I22" s="28">
        <v>22368000</v>
      </c>
      <c r="J22" s="28">
        <v>32000</v>
      </c>
      <c r="K22" s="31">
        <f t="shared" si="2"/>
        <v>215397000</v>
      </c>
      <c r="L22" s="28">
        <v>116000</v>
      </c>
      <c r="M22" s="32">
        <f t="shared" si="3"/>
        <v>215513000</v>
      </c>
    </row>
    <row r="23" spans="1:13" s="33" customFormat="1" ht="24" customHeight="1">
      <c r="A23" s="27" t="s">
        <v>37</v>
      </c>
      <c r="B23" s="28"/>
      <c r="C23" s="28">
        <v>17994000</v>
      </c>
      <c r="D23" s="28">
        <v>1378000</v>
      </c>
      <c r="E23" s="28"/>
      <c r="F23" s="28">
        <v>2249000</v>
      </c>
      <c r="G23" s="29">
        <v>655000</v>
      </c>
      <c r="H23" s="30"/>
      <c r="I23" s="28">
        <v>1795000</v>
      </c>
      <c r="J23" s="28"/>
      <c r="K23" s="31">
        <f t="shared" si="2"/>
        <v>24071000</v>
      </c>
      <c r="L23" s="28">
        <v>4305000</v>
      </c>
      <c r="M23" s="32">
        <f t="shared" si="3"/>
        <v>28376000</v>
      </c>
    </row>
    <row r="24" spans="1:13" s="33" customFormat="1" ht="24" customHeight="1">
      <c r="A24" s="27" t="s">
        <v>38</v>
      </c>
      <c r="B24" s="28">
        <v>548000</v>
      </c>
      <c r="C24" s="28">
        <v>644000</v>
      </c>
      <c r="D24" s="28">
        <v>12000</v>
      </c>
      <c r="E24" s="28"/>
      <c r="F24" s="28">
        <v>81000</v>
      </c>
      <c r="G24" s="29">
        <v>23000</v>
      </c>
      <c r="H24" s="30"/>
      <c r="I24" s="28">
        <v>54000</v>
      </c>
      <c r="J24" s="28"/>
      <c r="K24" s="31">
        <f t="shared" si="2"/>
        <v>1362000</v>
      </c>
      <c r="L24" s="28">
        <v>1839000</v>
      </c>
      <c r="M24" s="32">
        <f t="shared" si="3"/>
        <v>3201000</v>
      </c>
    </row>
    <row r="25" spans="1:13" s="33" customFormat="1" ht="24" customHeight="1">
      <c r="A25" s="27" t="s">
        <v>39</v>
      </c>
      <c r="B25" s="28"/>
      <c r="C25" s="28">
        <v>52838000</v>
      </c>
      <c r="D25" s="28">
        <v>2359000</v>
      </c>
      <c r="E25" s="28"/>
      <c r="F25" s="28">
        <v>7000000</v>
      </c>
      <c r="G25" s="29">
        <v>1849000</v>
      </c>
      <c r="H25" s="30"/>
      <c r="I25" s="28">
        <v>6890000</v>
      </c>
      <c r="J25" s="28"/>
      <c r="K25" s="31">
        <f t="shared" si="2"/>
        <v>70936000</v>
      </c>
      <c r="L25" s="28">
        <v>358000</v>
      </c>
      <c r="M25" s="32">
        <f t="shared" si="3"/>
        <v>71294000</v>
      </c>
    </row>
    <row r="26" spans="1:13" s="33" customFormat="1" ht="24" customHeight="1">
      <c r="A26" s="27" t="s">
        <v>40</v>
      </c>
      <c r="B26" s="28">
        <v>330000</v>
      </c>
      <c r="C26" s="28">
        <v>3664000</v>
      </c>
      <c r="D26" s="28">
        <v>184000</v>
      </c>
      <c r="E26" s="28"/>
      <c r="F26" s="28">
        <v>498000</v>
      </c>
      <c r="G26" s="29">
        <v>144000</v>
      </c>
      <c r="H26" s="30"/>
      <c r="I26" s="28">
        <v>584000</v>
      </c>
      <c r="J26" s="28"/>
      <c r="K26" s="31">
        <f t="shared" si="2"/>
        <v>5404000</v>
      </c>
      <c r="L26" s="28">
        <v>36000</v>
      </c>
      <c r="M26" s="32">
        <f t="shared" si="3"/>
        <v>5440000</v>
      </c>
    </row>
    <row r="27" spans="1:13" s="33" customFormat="1" ht="24" customHeight="1">
      <c r="A27" s="27" t="s">
        <v>41</v>
      </c>
      <c r="B27" s="28">
        <v>288000</v>
      </c>
      <c r="C27" s="28"/>
      <c r="D27" s="28"/>
      <c r="E27" s="28"/>
      <c r="F27" s="28"/>
      <c r="G27" s="29"/>
      <c r="H27" s="30"/>
      <c r="I27" s="28"/>
      <c r="J27" s="28"/>
      <c r="K27" s="31">
        <f t="shared" si="2"/>
        <v>288000</v>
      </c>
      <c r="L27" s="28"/>
      <c r="M27" s="32">
        <f t="shared" si="3"/>
        <v>288000</v>
      </c>
    </row>
    <row r="28" spans="1:13" s="33" customFormat="1" ht="27.75" customHeight="1">
      <c r="A28" s="27" t="s">
        <v>42</v>
      </c>
      <c r="B28" s="28">
        <v>180000</v>
      </c>
      <c r="C28" s="28"/>
      <c r="D28" s="28"/>
      <c r="E28" s="28"/>
      <c r="F28" s="28"/>
      <c r="G28" s="29"/>
      <c r="H28" s="30"/>
      <c r="I28" s="28"/>
      <c r="J28" s="28"/>
      <c r="K28" s="31">
        <f t="shared" si="2"/>
        <v>180000</v>
      </c>
      <c r="L28" s="28">
        <v>20000</v>
      </c>
      <c r="M28" s="32">
        <f t="shared" si="3"/>
        <v>200000</v>
      </c>
    </row>
    <row r="29" spans="1:13" s="33" customFormat="1" ht="25.5" customHeight="1">
      <c r="A29" s="34" t="s">
        <v>43</v>
      </c>
      <c r="B29" s="35"/>
      <c r="C29" s="35"/>
      <c r="D29" s="35"/>
      <c r="E29" s="35"/>
      <c r="F29" s="35"/>
      <c r="G29" s="36"/>
      <c r="H29" s="35"/>
      <c r="I29" s="35"/>
      <c r="J29" s="35"/>
      <c r="K29" s="31">
        <f t="shared" si="2"/>
        <v>0</v>
      </c>
      <c r="L29" s="35">
        <v>128864000</v>
      </c>
      <c r="M29" s="32">
        <f t="shared" si="3"/>
        <v>128864000</v>
      </c>
    </row>
    <row r="30" spans="1:13" s="33" customFormat="1" ht="25.5" customHeight="1">
      <c r="A30" s="27" t="s">
        <v>44</v>
      </c>
      <c r="B30" s="28">
        <v>312000</v>
      </c>
      <c r="C30" s="28"/>
      <c r="D30" s="28"/>
      <c r="E30" s="28"/>
      <c r="F30" s="28"/>
      <c r="G30" s="29"/>
      <c r="H30" s="30"/>
      <c r="I30" s="28"/>
      <c r="J30" s="28"/>
      <c r="K30" s="31">
        <f t="shared" si="2"/>
        <v>312000</v>
      </c>
      <c r="L30" s="28">
        <v>1353000</v>
      </c>
      <c r="M30" s="32">
        <f t="shared" si="3"/>
        <v>1665000</v>
      </c>
    </row>
    <row r="31" spans="1:13" s="1" customFormat="1" ht="25.5" customHeight="1">
      <c r="A31" s="23" t="s">
        <v>45</v>
      </c>
      <c r="B31" s="24">
        <f aca="true" t="shared" si="4" ref="B31:J31">SUM(B32)</f>
        <v>180000</v>
      </c>
      <c r="C31" s="24">
        <f t="shared" si="4"/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5">
        <f t="shared" si="4"/>
        <v>0</v>
      </c>
      <c r="H31" s="26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2"/>
        <v>180000</v>
      </c>
      <c r="L31" s="24">
        <f>SUM(L32)</f>
        <v>200000</v>
      </c>
      <c r="M31" s="25">
        <f t="shared" si="3"/>
        <v>380000</v>
      </c>
    </row>
    <row r="32" spans="1:13" s="33" customFormat="1" ht="25.5" customHeight="1">
      <c r="A32" s="27" t="s">
        <v>46</v>
      </c>
      <c r="B32" s="28">
        <v>180000</v>
      </c>
      <c r="C32" s="28"/>
      <c r="D32" s="28"/>
      <c r="E32" s="28"/>
      <c r="F32" s="28"/>
      <c r="G32" s="29"/>
      <c r="H32" s="30"/>
      <c r="I32" s="28"/>
      <c r="J32" s="28"/>
      <c r="K32" s="31">
        <f t="shared" si="2"/>
        <v>180000</v>
      </c>
      <c r="L32" s="28">
        <v>200000</v>
      </c>
      <c r="M32" s="32">
        <f t="shared" si="3"/>
        <v>380000</v>
      </c>
    </row>
    <row r="33" spans="1:13" s="1" customFormat="1" ht="16.5">
      <c r="A33" s="37"/>
      <c r="B33" s="38"/>
      <c r="C33" s="38"/>
      <c r="D33" s="38"/>
      <c r="E33" s="38"/>
      <c r="F33" s="38"/>
      <c r="G33" s="39"/>
      <c r="H33" s="40"/>
      <c r="I33" s="38"/>
      <c r="J33" s="38"/>
      <c r="K33" s="38"/>
      <c r="L33" s="38"/>
      <c r="M33" s="39"/>
    </row>
    <row r="34" spans="1:13" s="2" customFormat="1" ht="27.75" customHeight="1" thickBot="1">
      <c r="A34" s="41" t="s">
        <v>47</v>
      </c>
      <c r="B34" s="42">
        <f aca="true" t="shared" si="5" ref="B34:M34">B31+B10+B8</f>
        <v>114607000</v>
      </c>
      <c r="C34" s="42">
        <f t="shared" si="5"/>
        <v>119745000</v>
      </c>
      <c r="D34" s="42">
        <f t="shared" si="5"/>
        <v>40620000</v>
      </c>
      <c r="E34" s="42">
        <f t="shared" si="5"/>
        <v>11678000</v>
      </c>
      <c r="F34" s="42">
        <f t="shared" si="5"/>
        <v>45747000</v>
      </c>
      <c r="G34" s="43">
        <f t="shared" si="5"/>
        <v>19849000</v>
      </c>
      <c r="H34" s="44">
        <f t="shared" si="5"/>
        <v>0</v>
      </c>
      <c r="I34" s="42">
        <f t="shared" si="5"/>
        <v>37315000</v>
      </c>
      <c r="J34" s="42">
        <f t="shared" si="5"/>
        <v>32000</v>
      </c>
      <c r="K34" s="42">
        <f t="shared" si="5"/>
        <v>389593000</v>
      </c>
      <c r="L34" s="42">
        <f t="shared" si="5"/>
        <v>177026000</v>
      </c>
      <c r="M34" s="43">
        <f t="shared" si="5"/>
        <v>566619000</v>
      </c>
    </row>
    <row r="35" spans="7:13" s="1" customFormat="1" ht="16.5">
      <c r="G35" s="2"/>
      <c r="M35" s="2"/>
    </row>
    <row r="36" spans="1:13" s="45" customFormat="1" ht="16.5">
      <c r="A36" s="1"/>
      <c r="G36" s="46"/>
      <c r="M36" s="46"/>
    </row>
    <row r="37" spans="1:13" s="45" customFormat="1" ht="16.5">
      <c r="A37" s="1"/>
      <c r="G37" s="46"/>
      <c r="M37" s="46"/>
    </row>
    <row r="38" spans="1:13" s="45" customFormat="1" ht="16.5">
      <c r="A38" s="1"/>
      <c r="G38" s="46"/>
      <c r="M38" s="46"/>
    </row>
    <row r="39" spans="1:13" s="45" customFormat="1" ht="16.5">
      <c r="A39" s="1"/>
      <c r="G39" s="46"/>
      <c r="M39" s="46"/>
    </row>
    <row r="40" spans="1:13" s="45" customFormat="1" ht="16.5">
      <c r="A40" s="1"/>
      <c r="G40" s="46"/>
      <c r="M40" s="46"/>
    </row>
    <row r="41" spans="1:13" s="45" customFormat="1" ht="16.5">
      <c r="A41" s="1"/>
      <c r="G41" s="46"/>
      <c r="M41" s="46"/>
    </row>
    <row r="42" spans="1:13" s="45" customFormat="1" ht="16.5">
      <c r="A42" s="1"/>
      <c r="G42" s="46"/>
      <c r="M42" s="46"/>
    </row>
    <row r="43" spans="1:13" s="45" customFormat="1" ht="16.5">
      <c r="A43" s="1"/>
      <c r="G43" s="46"/>
      <c r="M43" s="46"/>
    </row>
    <row r="44" spans="1:13" s="45" customFormat="1" ht="16.5">
      <c r="A44" s="1"/>
      <c r="G44" s="46"/>
      <c r="M44" s="46"/>
    </row>
    <row r="45" spans="1:13" s="45" customFormat="1" ht="16.5">
      <c r="A45" s="1"/>
      <c r="G45" s="46"/>
      <c r="M45" s="46"/>
    </row>
    <row r="46" spans="1:13" s="45" customFormat="1" ht="16.5">
      <c r="A46" s="1"/>
      <c r="G46" s="46"/>
      <c r="M46" s="46"/>
    </row>
    <row r="47" spans="1:13" s="45" customFormat="1" ht="16.5">
      <c r="A47" s="1"/>
      <c r="G47" s="46"/>
      <c r="M47" s="46"/>
    </row>
    <row r="48" spans="1:13" s="45" customFormat="1" ht="16.5">
      <c r="A48" s="1"/>
      <c r="G48" s="46"/>
      <c r="M48" s="46"/>
    </row>
    <row r="49" spans="1:13" s="45" customFormat="1" ht="16.5">
      <c r="A49" s="1"/>
      <c r="G49" s="46"/>
      <c r="M49" s="46"/>
    </row>
    <row r="50" spans="1:13" s="45" customFormat="1" ht="16.5">
      <c r="A50" s="1"/>
      <c r="G50" s="46"/>
      <c r="M50" s="46"/>
    </row>
    <row r="51" spans="1:13" s="45" customFormat="1" ht="16.5">
      <c r="A51" s="1"/>
      <c r="G51" s="46"/>
      <c r="M51" s="46"/>
    </row>
    <row r="52" spans="1:13" s="45" customFormat="1" ht="16.5">
      <c r="A52" s="1"/>
      <c r="G52" s="46"/>
      <c r="M52" s="46"/>
    </row>
    <row r="53" spans="1:13" s="45" customFormat="1" ht="16.5">
      <c r="A53" s="1"/>
      <c r="G53" s="46"/>
      <c r="M53" s="46"/>
    </row>
    <row r="54" spans="1:13" s="45" customFormat="1" ht="16.5">
      <c r="A54" s="1"/>
      <c r="G54" s="46"/>
      <c r="M54" s="46"/>
    </row>
    <row r="55" spans="1:13" s="45" customFormat="1" ht="16.5">
      <c r="A55" s="1"/>
      <c r="G55" s="46"/>
      <c r="M55" s="46"/>
    </row>
    <row r="56" spans="1:13" s="45" customFormat="1" ht="16.5">
      <c r="A56" s="1"/>
      <c r="G56" s="46"/>
      <c r="M56" s="46"/>
    </row>
    <row r="57" spans="1:13" s="45" customFormat="1" ht="16.5">
      <c r="A57" s="1"/>
      <c r="G57" s="46"/>
      <c r="M57" s="46"/>
    </row>
    <row r="58" spans="1:13" s="45" customFormat="1" ht="16.5">
      <c r="A58" s="1"/>
      <c r="G58" s="46"/>
      <c r="M58" s="46"/>
    </row>
    <row r="59" spans="1:13" s="45" customFormat="1" ht="16.5">
      <c r="A59" s="1"/>
      <c r="G59" s="46"/>
      <c r="M59" s="46"/>
    </row>
    <row r="60" spans="1:13" s="45" customFormat="1" ht="16.5">
      <c r="A60" s="1"/>
      <c r="G60" s="46"/>
      <c r="M60" s="46"/>
    </row>
    <row r="61" spans="1:13" s="45" customFormat="1" ht="16.5">
      <c r="A61" s="1"/>
      <c r="G61" s="46"/>
      <c r="M61" s="46"/>
    </row>
    <row r="62" spans="1:13" s="45" customFormat="1" ht="16.5">
      <c r="A62" s="1"/>
      <c r="G62" s="46"/>
      <c r="M62" s="46"/>
    </row>
    <row r="63" spans="1:13" s="45" customFormat="1" ht="16.5">
      <c r="A63" s="1"/>
      <c r="G63" s="46"/>
      <c r="M63" s="46"/>
    </row>
    <row r="64" spans="1:13" s="45" customFormat="1" ht="16.5">
      <c r="A64" s="1"/>
      <c r="G64" s="46"/>
      <c r="M64" s="46"/>
    </row>
    <row r="65" spans="1:13" s="45" customFormat="1" ht="16.5">
      <c r="A65" s="1"/>
      <c r="G65" s="46"/>
      <c r="M65" s="46"/>
    </row>
    <row r="66" spans="1:13" s="45" customFormat="1" ht="16.5">
      <c r="A66" s="1"/>
      <c r="G66" s="46"/>
      <c r="M66" s="46"/>
    </row>
    <row r="67" spans="1:13" s="45" customFormat="1" ht="16.5">
      <c r="A67" s="1"/>
      <c r="G67" s="46"/>
      <c r="M67" s="46"/>
    </row>
    <row r="68" spans="1:13" s="45" customFormat="1" ht="16.5">
      <c r="A68" s="1"/>
      <c r="G68" s="46"/>
      <c r="M68" s="46"/>
    </row>
    <row r="69" spans="1:13" s="45" customFormat="1" ht="16.5">
      <c r="A69" s="1"/>
      <c r="G69" s="46"/>
      <c r="M69" s="46"/>
    </row>
    <row r="70" spans="1:13" s="45" customFormat="1" ht="16.5">
      <c r="A70" s="1"/>
      <c r="G70" s="46"/>
      <c r="M70" s="46"/>
    </row>
    <row r="71" spans="1:13" s="45" customFormat="1" ht="16.5">
      <c r="A71" s="1"/>
      <c r="G71" s="46"/>
      <c r="M71" s="46"/>
    </row>
    <row r="72" spans="1:13" s="45" customFormat="1" ht="16.5">
      <c r="A72" s="1"/>
      <c r="G72" s="46"/>
      <c r="M72" s="46"/>
    </row>
    <row r="73" spans="1:13" s="45" customFormat="1" ht="16.5">
      <c r="A73" s="1"/>
      <c r="G73" s="46"/>
      <c r="M73" s="46"/>
    </row>
    <row r="74" spans="1:13" s="45" customFormat="1" ht="16.5">
      <c r="A74" s="1"/>
      <c r="G74" s="46"/>
      <c r="M74" s="46"/>
    </row>
    <row r="75" spans="1:13" s="45" customFormat="1" ht="16.5">
      <c r="A75" s="1"/>
      <c r="G75" s="46"/>
      <c r="M75" s="46"/>
    </row>
    <row r="76" spans="1:13" s="45" customFormat="1" ht="16.5">
      <c r="A76" s="1"/>
      <c r="G76" s="46"/>
      <c r="M76" s="46"/>
    </row>
    <row r="77" spans="1:13" s="45" customFormat="1" ht="16.5">
      <c r="A77" s="1"/>
      <c r="G77" s="46"/>
      <c r="M77" s="46"/>
    </row>
    <row r="78" spans="1:13" s="45" customFormat="1" ht="16.5">
      <c r="A78" s="1"/>
      <c r="G78" s="46"/>
      <c r="M78" s="46"/>
    </row>
    <row r="79" spans="1:13" s="45" customFormat="1" ht="16.5">
      <c r="A79" s="1"/>
      <c r="G79" s="46"/>
      <c r="M79" s="46"/>
    </row>
    <row r="80" spans="1:13" s="45" customFormat="1" ht="16.5">
      <c r="A80" s="1"/>
      <c r="G80" s="46"/>
      <c r="M80" s="46"/>
    </row>
    <row r="81" spans="1:13" s="45" customFormat="1" ht="16.5">
      <c r="A81" s="1"/>
      <c r="G81" s="46"/>
      <c r="M81" s="46"/>
    </row>
    <row r="82" spans="1:13" s="45" customFormat="1" ht="16.5">
      <c r="A82" s="1"/>
      <c r="G82" s="46"/>
      <c r="M82" s="46"/>
    </row>
    <row r="83" spans="1:13" s="45" customFormat="1" ht="16.5">
      <c r="A83" s="1"/>
      <c r="G83" s="46"/>
      <c r="M83" s="46"/>
    </row>
    <row r="84" spans="1:13" s="45" customFormat="1" ht="16.5">
      <c r="A84" s="1"/>
      <c r="G84" s="46"/>
      <c r="M84" s="46"/>
    </row>
    <row r="85" spans="1:13" s="45" customFormat="1" ht="16.5">
      <c r="A85" s="1"/>
      <c r="G85" s="46"/>
      <c r="M85" s="46"/>
    </row>
    <row r="86" spans="1:13" s="45" customFormat="1" ht="16.5">
      <c r="A86" s="1"/>
      <c r="G86" s="46"/>
      <c r="M86" s="46"/>
    </row>
    <row r="87" spans="1:13" s="45" customFormat="1" ht="16.5">
      <c r="A87" s="1"/>
      <c r="G87" s="46"/>
      <c r="M87" s="46"/>
    </row>
    <row r="88" spans="1:13" s="45" customFormat="1" ht="16.5">
      <c r="A88" s="1"/>
      <c r="G88" s="46"/>
      <c r="M88" s="46"/>
    </row>
    <row r="89" spans="1:13" s="45" customFormat="1" ht="16.5">
      <c r="A89" s="1"/>
      <c r="G89" s="46"/>
      <c r="M89" s="46"/>
    </row>
    <row r="90" spans="1:13" s="45" customFormat="1" ht="16.5">
      <c r="A90" s="1"/>
      <c r="G90" s="46"/>
      <c r="M90" s="46"/>
    </row>
    <row r="91" spans="1:13" s="45" customFormat="1" ht="16.5">
      <c r="A91" s="1"/>
      <c r="G91" s="46"/>
      <c r="M91" s="46"/>
    </row>
    <row r="92" spans="1:13" s="45" customFormat="1" ht="16.5">
      <c r="A92" s="1"/>
      <c r="G92" s="46"/>
      <c r="M92" s="46"/>
    </row>
    <row r="93" spans="1:13" s="45" customFormat="1" ht="16.5">
      <c r="A93" s="1"/>
      <c r="G93" s="46"/>
      <c r="M93" s="46"/>
    </row>
    <row r="94" spans="1:13" s="45" customFormat="1" ht="16.5">
      <c r="A94" s="1"/>
      <c r="G94" s="46"/>
      <c r="M94" s="46"/>
    </row>
    <row r="95" spans="1:13" s="45" customFormat="1" ht="16.5">
      <c r="A95" s="1"/>
      <c r="G95" s="46"/>
      <c r="M95" s="46"/>
    </row>
    <row r="96" spans="1:13" s="45" customFormat="1" ht="16.5">
      <c r="A96" s="1"/>
      <c r="G96" s="46"/>
      <c r="M96" s="46"/>
    </row>
    <row r="97" spans="1:13" s="45" customFormat="1" ht="16.5">
      <c r="A97" s="1"/>
      <c r="G97" s="46"/>
      <c r="M97" s="46"/>
    </row>
    <row r="98" spans="1:13" s="45" customFormat="1" ht="16.5">
      <c r="A98" s="1"/>
      <c r="G98" s="46"/>
      <c r="M98" s="46"/>
    </row>
    <row r="99" spans="1:13" s="45" customFormat="1" ht="16.5">
      <c r="A99" s="1"/>
      <c r="G99" s="46"/>
      <c r="M99" s="46"/>
    </row>
    <row r="100" spans="1:13" s="45" customFormat="1" ht="16.5">
      <c r="A100" s="1"/>
      <c r="G100" s="46"/>
      <c r="M100" s="46"/>
    </row>
  </sheetData>
  <mergeCells count="3">
    <mergeCell ref="F2:G2"/>
    <mergeCell ref="F4:G4"/>
    <mergeCell ref="A6:A7"/>
  </mergeCells>
  <printOptions/>
  <pageMargins left="0.75" right="0.75" top="1" bottom="1" header="0.5" footer="0.5"/>
  <pageSetup orientation="portrait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="60" workbookViewId="0" topLeftCell="A1">
      <selection activeCell="D41" sqref="D41"/>
    </sheetView>
  </sheetViews>
  <sheetFormatPr defaultColWidth="9.00390625" defaultRowHeight="16.5"/>
  <cols>
    <col min="1" max="1" width="16.375" style="104" customWidth="1"/>
    <col min="2" max="6" width="14.00390625" style="105" customWidth="1"/>
    <col min="7" max="7" width="14.00390625" style="106" customWidth="1"/>
    <col min="8" max="12" width="16.625" style="105" customWidth="1"/>
    <col min="13" max="13" width="16.625" style="106" customWidth="1"/>
    <col min="14" max="14" width="49.75390625" style="105" bestFit="1" customWidth="1"/>
    <col min="15" max="15" width="22.125" style="105" customWidth="1"/>
    <col min="16" max="16" width="21.625" style="105" customWidth="1"/>
    <col min="17" max="18" width="16.50390625" style="105" customWidth="1"/>
    <col min="19" max="19" width="15.375" style="105" customWidth="1"/>
    <col min="20" max="20" width="16.50390625" style="105" customWidth="1"/>
    <col min="21" max="21" width="13.50390625" style="105" customWidth="1"/>
    <col min="22" max="22" width="18.625" style="105" customWidth="1"/>
    <col min="23" max="16384" width="8.875" style="105" customWidth="1"/>
  </cols>
  <sheetData>
    <row r="1" spans="7:13" s="55" customFormat="1" ht="18" customHeight="1">
      <c r="G1" s="56"/>
      <c r="M1" s="56"/>
    </row>
    <row r="2" spans="5:13" s="55" customFormat="1" ht="36" customHeight="1">
      <c r="E2" s="57"/>
      <c r="F2" s="58" t="s">
        <v>48</v>
      </c>
      <c r="G2" s="59"/>
      <c r="H2" s="60" t="s">
        <v>49</v>
      </c>
      <c r="M2" s="56"/>
    </row>
    <row r="3" spans="5:13" s="55" customFormat="1" ht="18" customHeight="1">
      <c r="E3" s="61"/>
      <c r="G3" s="62" t="s">
        <v>50</v>
      </c>
      <c r="H3" s="63" t="s">
        <v>50</v>
      </c>
      <c r="M3" s="56"/>
    </row>
    <row r="4" spans="1:13" s="55" customFormat="1" ht="27.75" customHeight="1">
      <c r="A4" s="64"/>
      <c r="B4" s="64"/>
      <c r="E4" s="65"/>
      <c r="F4" s="66" t="s">
        <v>51</v>
      </c>
      <c r="G4" s="66"/>
      <c r="H4" s="67" t="s">
        <v>52</v>
      </c>
      <c r="I4" s="64"/>
      <c r="J4" s="64"/>
      <c r="K4" s="64"/>
      <c r="L4" s="64"/>
      <c r="M4" s="64"/>
    </row>
    <row r="5" spans="1:13" s="55" customFormat="1" ht="16.5" customHeight="1" thickBot="1">
      <c r="A5" s="68"/>
      <c r="B5" s="68"/>
      <c r="C5" s="68"/>
      <c r="D5" s="69"/>
      <c r="G5" s="56"/>
      <c r="M5" s="70" t="s">
        <v>53</v>
      </c>
    </row>
    <row r="6" spans="1:13" s="55" customFormat="1" ht="19.5" customHeight="1">
      <c r="A6" s="71" t="s">
        <v>54</v>
      </c>
      <c r="B6" s="72"/>
      <c r="C6" s="73" t="s">
        <v>55</v>
      </c>
      <c r="D6" s="73"/>
      <c r="E6" s="73" t="s">
        <v>8</v>
      </c>
      <c r="F6" s="73"/>
      <c r="G6" s="73" t="s">
        <v>56</v>
      </c>
      <c r="H6" s="73"/>
      <c r="I6" s="73" t="s">
        <v>55</v>
      </c>
      <c r="J6" s="73"/>
      <c r="K6" s="73" t="s">
        <v>8</v>
      </c>
      <c r="L6" s="73"/>
      <c r="M6" s="73" t="s">
        <v>56</v>
      </c>
    </row>
    <row r="7" spans="1:13" s="55" customFormat="1" ht="33" customHeight="1">
      <c r="A7" s="74"/>
      <c r="B7" s="75" t="s">
        <v>57</v>
      </c>
      <c r="C7" s="76" t="s">
        <v>58</v>
      </c>
      <c r="D7" s="75" t="s">
        <v>12</v>
      </c>
      <c r="E7" s="75" t="s">
        <v>59</v>
      </c>
      <c r="F7" s="77" t="s">
        <v>60</v>
      </c>
      <c r="G7" s="78" t="s">
        <v>61</v>
      </c>
      <c r="H7" s="79" t="s">
        <v>62</v>
      </c>
      <c r="I7" s="75" t="s">
        <v>63</v>
      </c>
      <c r="J7" s="75" t="s">
        <v>64</v>
      </c>
      <c r="K7" s="80" t="s">
        <v>19</v>
      </c>
      <c r="L7" s="81" t="s">
        <v>65</v>
      </c>
      <c r="M7" s="80" t="s">
        <v>66</v>
      </c>
    </row>
    <row r="8" spans="1:13" s="55" customFormat="1" ht="25.5" customHeight="1">
      <c r="A8" s="82" t="s">
        <v>67</v>
      </c>
      <c r="B8" s="83">
        <f aca="true" t="shared" si="0" ref="B8:M8">SUM(B9)</f>
        <v>6000</v>
      </c>
      <c r="C8" s="83">
        <f t="shared" si="0"/>
        <v>0</v>
      </c>
      <c r="D8" s="83">
        <f t="shared" si="0"/>
        <v>0</v>
      </c>
      <c r="E8" s="83">
        <f t="shared" si="0"/>
        <v>0</v>
      </c>
      <c r="F8" s="83">
        <f t="shared" si="0"/>
        <v>0</v>
      </c>
      <c r="G8" s="84">
        <f t="shared" si="0"/>
        <v>0</v>
      </c>
      <c r="H8" s="85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6000</v>
      </c>
      <c r="L8" s="83">
        <f t="shared" si="0"/>
        <v>0</v>
      </c>
      <c r="M8" s="84">
        <f t="shared" si="0"/>
        <v>6000</v>
      </c>
    </row>
    <row r="9" spans="1:13" s="92" customFormat="1" ht="25.5" customHeight="1">
      <c r="A9" s="86" t="s">
        <v>68</v>
      </c>
      <c r="B9" s="87">
        <v>6000</v>
      </c>
      <c r="C9" s="87"/>
      <c r="D9" s="87"/>
      <c r="E9" s="87"/>
      <c r="F9" s="87"/>
      <c r="G9" s="88"/>
      <c r="H9" s="89"/>
      <c r="I9" s="87"/>
      <c r="J9" s="87"/>
      <c r="K9" s="90">
        <f>SUM(B9:J9)</f>
        <v>6000</v>
      </c>
      <c r="L9" s="87"/>
      <c r="M9" s="91">
        <f>SUM(K9:L9)</f>
        <v>6000</v>
      </c>
    </row>
    <row r="10" spans="1:13" s="55" customFormat="1" ht="25.5" customHeight="1">
      <c r="A10" s="82" t="s">
        <v>69</v>
      </c>
      <c r="B10" s="83">
        <f aca="true" t="shared" si="1" ref="B10:M10">SUM(B11:B30)</f>
        <v>101061411</v>
      </c>
      <c r="C10" s="83">
        <f t="shared" si="1"/>
        <v>114866508</v>
      </c>
      <c r="D10" s="83">
        <f t="shared" si="1"/>
        <v>28608209</v>
      </c>
      <c r="E10" s="83">
        <f t="shared" si="1"/>
        <v>7152278</v>
      </c>
      <c r="F10" s="83">
        <f t="shared" si="1"/>
        <v>37806870</v>
      </c>
      <c r="G10" s="84">
        <f t="shared" si="1"/>
        <v>15540737</v>
      </c>
      <c r="H10" s="85">
        <f t="shared" si="1"/>
        <v>0</v>
      </c>
      <c r="I10" s="83">
        <f t="shared" si="1"/>
        <v>31319555</v>
      </c>
      <c r="J10" s="83">
        <f t="shared" si="1"/>
        <v>23441</v>
      </c>
      <c r="K10" s="83">
        <f t="shared" si="1"/>
        <v>336379009</v>
      </c>
      <c r="L10" s="83">
        <f t="shared" si="1"/>
        <v>139745905</v>
      </c>
      <c r="M10" s="84">
        <f t="shared" si="1"/>
        <v>476124914</v>
      </c>
    </row>
    <row r="11" spans="1:13" s="92" customFormat="1" ht="27.75" customHeight="1">
      <c r="A11" s="86" t="s">
        <v>70</v>
      </c>
      <c r="B11" s="87"/>
      <c r="C11" s="87"/>
      <c r="D11" s="87"/>
      <c r="E11" s="87"/>
      <c r="F11" s="87"/>
      <c r="G11" s="88"/>
      <c r="H11" s="89"/>
      <c r="I11" s="87"/>
      <c r="J11" s="87"/>
      <c r="K11" s="90">
        <f aca="true" t="shared" si="2" ref="K11:K32">SUM(B11:J11)</f>
        <v>0</v>
      </c>
      <c r="L11" s="87">
        <v>1233414</v>
      </c>
      <c r="M11" s="91">
        <f aca="true" t="shared" si="3" ref="M11:M32">SUM(K11:L11)</f>
        <v>1233414</v>
      </c>
    </row>
    <row r="12" spans="1:13" s="92" customFormat="1" ht="25.5" customHeight="1">
      <c r="A12" s="86" t="s">
        <v>71</v>
      </c>
      <c r="B12" s="87"/>
      <c r="C12" s="87">
        <v>4369467</v>
      </c>
      <c r="D12" s="87">
        <v>113368</v>
      </c>
      <c r="E12" s="87"/>
      <c r="F12" s="87">
        <v>292824</v>
      </c>
      <c r="G12" s="88">
        <v>131806</v>
      </c>
      <c r="H12" s="89"/>
      <c r="I12" s="87">
        <v>269232</v>
      </c>
      <c r="J12" s="87"/>
      <c r="K12" s="90">
        <f t="shared" si="2"/>
        <v>5176697</v>
      </c>
      <c r="L12" s="87">
        <v>8527932</v>
      </c>
      <c r="M12" s="91">
        <f t="shared" si="3"/>
        <v>13704629</v>
      </c>
    </row>
    <row r="13" spans="1:13" s="92" customFormat="1" ht="24" customHeight="1">
      <c r="A13" s="86" t="s">
        <v>72</v>
      </c>
      <c r="B13" s="87"/>
      <c r="C13" s="87"/>
      <c r="D13" s="87"/>
      <c r="E13" s="87"/>
      <c r="F13" s="87"/>
      <c r="G13" s="88"/>
      <c r="H13" s="89"/>
      <c r="I13" s="87"/>
      <c r="J13" s="87"/>
      <c r="K13" s="90">
        <f t="shared" si="2"/>
        <v>0</v>
      </c>
      <c r="L13" s="87"/>
      <c r="M13" s="91">
        <f t="shared" si="3"/>
        <v>0</v>
      </c>
    </row>
    <row r="14" spans="1:13" s="92" customFormat="1" ht="25.5" customHeight="1">
      <c r="A14" s="86" t="s">
        <v>73</v>
      </c>
      <c r="B14" s="87"/>
      <c r="C14" s="87"/>
      <c r="D14" s="87"/>
      <c r="E14" s="87"/>
      <c r="F14" s="87"/>
      <c r="G14" s="88"/>
      <c r="H14" s="89"/>
      <c r="I14" s="87"/>
      <c r="J14" s="87"/>
      <c r="K14" s="90">
        <f t="shared" si="2"/>
        <v>0</v>
      </c>
      <c r="L14" s="87"/>
      <c r="M14" s="91">
        <f t="shared" si="3"/>
        <v>0</v>
      </c>
    </row>
    <row r="15" spans="1:13" s="92" customFormat="1" ht="25.5" customHeight="1">
      <c r="A15" s="86" t="s">
        <v>74</v>
      </c>
      <c r="B15" s="87"/>
      <c r="C15" s="87"/>
      <c r="D15" s="87"/>
      <c r="E15" s="87"/>
      <c r="F15" s="87"/>
      <c r="G15" s="88"/>
      <c r="H15" s="89"/>
      <c r="I15" s="87"/>
      <c r="J15" s="87"/>
      <c r="K15" s="90">
        <f t="shared" si="2"/>
        <v>0</v>
      </c>
      <c r="L15" s="87"/>
      <c r="M15" s="91">
        <f t="shared" si="3"/>
        <v>0</v>
      </c>
    </row>
    <row r="16" spans="1:13" s="92" customFormat="1" ht="24" customHeight="1">
      <c r="A16" s="86" t="s">
        <v>75</v>
      </c>
      <c r="B16" s="87"/>
      <c r="C16" s="87">
        <v>6185764</v>
      </c>
      <c r="D16" s="87">
        <v>234906</v>
      </c>
      <c r="E16" s="87"/>
      <c r="F16" s="87">
        <v>735223</v>
      </c>
      <c r="G16" s="88">
        <v>291867</v>
      </c>
      <c r="H16" s="89"/>
      <c r="I16" s="87">
        <v>589949</v>
      </c>
      <c r="J16" s="87"/>
      <c r="K16" s="90">
        <f t="shared" si="2"/>
        <v>8037709</v>
      </c>
      <c r="L16" s="87">
        <v>24408479</v>
      </c>
      <c r="M16" s="91">
        <f t="shared" si="3"/>
        <v>32446188</v>
      </c>
    </row>
    <row r="17" spans="1:13" s="92" customFormat="1" ht="25.5" customHeight="1">
      <c r="A17" s="86" t="s">
        <v>76</v>
      </c>
      <c r="B17" s="87">
        <v>577500</v>
      </c>
      <c r="C17" s="87"/>
      <c r="D17" s="87">
        <v>66076</v>
      </c>
      <c r="E17" s="87"/>
      <c r="F17" s="87"/>
      <c r="G17" s="88"/>
      <c r="H17" s="89"/>
      <c r="I17" s="87"/>
      <c r="J17" s="87"/>
      <c r="K17" s="90">
        <f t="shared" si="2"/>
        <v>643576</v>
      </c>
      <c r="L17" s="87"/>
      <c r="M17" s="91">
        <f t="shared" si="3"/>
        <v>643576</v>
      </c>
    </row>
    <row r="18" spans="1:13" s="92" customFormat="1" ht="24" customHeight="1">
      <c r="A18" s="86" t="s">
        <v>77</v>
      </c>
      <c r="B18" s="87">
        <v>808360</v>
      </c>
      <c r="C18" s="87"/>
      <c r="D18" s="87">
        <v>120887</v>
      </c>
      <c r="E18" s="87"/>
      <c r="F18" s="87">
        <v>102095</v>
      </c>
      <c r="G18" s="88"/>
      <c r="H18" s="89"/>
      <c r="I18" s="87">
        <v>50665</v>
      </c>
      <c r="J18" s="87"/>
      <c r="K18" s="90">
        <f t="shared" si="2"/>
        <v>1082007</v>
      </c>
      <c r="L18" s="87"/>
      <c r="M18" s="91">
        <f t="shared" si="3"/>
        <v>1082007</v>
      </c>
    </row>
    <row r="19" spans="1:13" s="92" customFormat="1" ht="25.5" customHeight="1">
      <c r="A19" s="86" t="s">
        <v>78</v>
      </c>
      <c r="B19" s="87">
        <v>2561428</v>
      </c>
      <c r="C19" s="87">
        <v>24753067</v>
      </c>
      <c r="D19" s="87">
        <v>273549</v>
      </c>
      <c r="E19" s="87"/>
      <c r="F19" s="87">
        <v>3563523</v>
      </c>
      <c r="G19" s="88">
        <v>1411956</v>
      </c>
      <c r="H19" s="89"/>
      <c r="I19" s="87">
        <v>3095169</v>
      </c>
      <c r="J19" s="87"/>
      <c r="K19" s="90">
        <f t="shared" si="2"/>
        <v>35658692</v>
      </c>
      <c r="L19" s="87"/>
      <c r="M19" s="91">
        <f t="shared" si="3"/>
        <v>35658692</v>
      </c>
    </row>
    <row r="20" spans="1:13" s="92" customFormat="1" ht="25.5" customHeight="1">
      <c r="A20" s="86" t="s">
        <v>79</v>
      </c>
      <c r="B20" s="87">
        <v>283500</v>
      </c>
      <c r="C20" s="87"/>
      <c r="D20" s="87"/>
      <c r="E20" s="87"/>
      <c r="F20" s="87"/>
      <c r="G20" s="88"/>
      <c r="H20" s="89"/>
      <c r="I20" s="87"/>
      <c r="J20" s="87"/>
      <c r="K20" s="90">
        <f t="shared" si="2"/>
        <v>283500</v>
      </c>
      <c r="L20" s="87">
        <v>1155440</v>
      </c>
      <c r="M20" s="91">
        <f t="shared" si="3"/>
        <v>1438940</v>
      </c>
    </row>
    <row r="21" spans="1:13" s="92" customFormat="1" ht="24" customHeight="1">
      <c r="A21" s="86" t="s">
        <v>80</v>
      </c>
      <c r="B21" s="87"/>
      <c r="C21" s="87"/>
      <c r="D21" s="87"/>
      <c r="E21" s="87"/>
      <c r="F21" s="87"/>
      <c r="G21" s="88"/>
      <c r="H21" s="89"/>
      <c r="I21" s="87"/>
      <c r="J21" s="87"/>
      <c r="K21" s="90">
        <f t="shared" si="2"/>
        <v>0</v>
      </c>
      <c r="L21" s="87"/>
      <c r="M21" s="91">
        <f t="shared" si="3"/>
        <v>0</v>
      </c>
    </row>
    <row r="22" spans="1:13" s="92" customFormat="1" ht="25.5" customHeight="1">
      <c r="A22" s="86" t="s">
        <v>81</v>
      </c>
      <c r="B22" s="87">
        <v>89610617</v>
      </c>
      <c r="C22" s="87">
        <v>3206268</v>
      </c>
      <c r="D22" s="87">
        <v>24667954</v>
      </c>
      <c r="E22" s="87">
        <v>6619553</v>
      </c>
      <c r="F22" s="87">
        <v>24940646</v>
      </c>
      <c r="G22" s="88">
        <v>9598602</v>
      </c>
      <c r="H22" s="89"/>
      <c r="I22" s="87">
        <v>18157913</v>
      </c>
      <c r="J22" s="87">
        <v>23441</v>
      </c>
      <c r="K22" s="90">
        <f t="shared" si="2"/>
        <v>176824994</v>
      </c>
      <c r="L22" s="87"/>
      <c r="M22" s="91">
        <f t="shared" si="3"/>
        <v>176824994</v>
      </c>
    </row>
    <row r="23" spans="1:13" s="92" customFormat="1" ht="24" customHeight="1">
      <c r="A23" s="86" t="s">
        <v>82</v>
      </c>
      <c r="B23" s="87"/>
      <c r="C23" s="87">
        <v>16179798</v>
      </c>
      <c r="D23" s="87">
        <v>145719</v>
      </c>
      <c r="E23" s="87"/>
      <c r="F23" s="87">
        <v>1951442</v>
      </c>
      <c r="G23" s="88">
        <v>842526</v>
      </c>
      <c r="H23" s="89"/>
      <c r="I23" s="87">
        <v>1517446</v>
      </c>
      <c r="J23" s="87"/>
      <c r="K23" s="90">
        <f t="shared" si="2"/>
        <v>20636931</v>
      </c>
      <c r="L23" s="87">
        <v>2256077</v>
      </c>
      <c r="M23" s="91">
        <f t="shared" si="3"/>
        <v>22893008</v>
      </c>
    </row>
    <row r="24" spans="1:13" s="92" customFormat="1" ht="24" customHeight="1">
      <c r="A24" s="86" t="s">
        <v>83</v>
      </c>
      <c r="B24" s="87">
        <v>442000</v>
      </c>
      <c r="C24" s="87">
        <v>498354</v>
      </c>
      <c r="D24" s="87">
        <v>11914</v>
      </c>
      <c r="E24" s="87"/>
      <c r="F24" s="87">
        <v>33751</v>
      </c>
      <c r="G24" s="88">
        <v>23232</v>
      </c>
      <c r="H24" s="89"/>
      <c r="I24" s="87">
        <v>45063</v>
      </c>
      <c r="J24" s="87"/>
      <c r="K24" s="90">
        <f t="shared" si="2"/>
        <v>1054314</v>
      </c>
      <c r="L24" s="87">
        <v>522943</v>
      </c>
      <c r="M24" s="91">
        <f t="shared" si="3"/>
        <v>1577257</v>
      </c>
    </row>
    <row r="25" spans="1:13" s="92" customFormat="1" ht="24" customHeight="1">
      <c r="A25" s="86" t="s">
        <v>84</v>
      </c>
      <c r="B25" s="87"/>
      <c r="C25" s="87">
        <v>47421460</v>
      </c>
      <c r="D25" s="87">
        <v>2035063</v>
      </c>
      <c r="E25" s="87"/>
      <c r="F25" s="87">
        <v>5762541</v>
      </c>
      <c r="G25" s="88">
        <v>2246473</v>
      </c>
      <c r="H25" s="89"/>
      <c r="I25" s="87">
        <v>5721396</v>
      </c>
      <c r="J25" s="87"/>
      <c r="K25" s="90">
        <f t="shared" si="2"/>
        <v>63186933</v>
      </c>
      <c r="L25" s="87">
        <v>323325</v>
      </c>
      <c r="M25" s="91">
        <f t="shared" si="3"/>
        <v>63510258</v>
      </c>
    </row>
    <row r="26" spans="1:13" s="92" customFormat="1" ht="24" customHeight="1">
      <c r="A26" s="86" t="s">
        <v>85</v>
      </c>
      <c r="B26" s="87">
        <v>22000</v>
      </c>
      <c r="C26" s="87">
        <v>3526448</v>
      </c>
      <c r="D26" s="87">
        <v>98011</v>
      </c>
      <c r="E26" s="87"/>
      <c r="F26" s="87">
        <v>424825</v>
      </c>
      <c r="G26" s="88">
        <v>167559</v>
      </c>
      <c r="H26" s="89"/>
      <c r="I26" s="87">
        <v>542870</v>
      </c>
      <c r="J26" s="87"/>
      <c r="K26" s="90">
        <f t="shared" si="2"/>
        <v>4781713</v>
      </c>
      <c r="L26" s="87">
        <v>29952</v>
      </c>
      <c r="M26" s="91">
        <f t="shared" si="3"/>
        <v>4811665</v>
      </c>
    </row>
    <row r="27" spans="1:13" s="92" customFormat="1" ht="24" customHeight="1">
      <c r="A27" s="86" t="s">
        <v>86</v>
      </c>
      <c r="B27" s="87">
        <v>201000</v>
      </c>
      <c r="C27" s="87"/>
      <c r="D27" s="87"/>
      <c r="E27" s="87"/>
      <c r="F27" s="87"/>
      <c r="G27" s="88"/>
      <c r="H27" s="89"/>
      <c r="I27" s="87"/>
      <c r="J27" s="87"/>
      <c r="K27" s="90">
        <f t="shared" si="2"/>
        <v>201000</v>
      </c>
      <c r="L27" s="87"/>
      <c r="M27" s="91">
        <f t="shared" si="3"/>
        <v>201000</v>
      </c>
    </row>
    <row r="28" spans="1:13" s="92" customFormat="1" ht="27.75" customHeight="1">
      <c r="A28" s="86" t="s">
        <v>87</v>
      </c>
      <c r="B28" s="87">
        <v>132000</v>
      </c>
      <c r="C28" s="87"/>
      <c r="D28" s="87"/>
      <c r="E28" s="87"/>
      <c r="F28" s="87"/>
      <c r="G28" s="88"/>
      <c r="H28" s="89"/>
      <c r="I28" s="87"/>
      <c r="J28" s="87"/>
      <c r="K28" s="90">
        <f t="shared" si="2"/>
        <v>132000</v>
      </c>
      <c r="L28" s="87"/>
      <c r="M28" s="91">
        <f t="shared" si="3"/>
        <v>132000</v>
      </c>
    </row>
    <row r="29" spans="1:13" s="92" customFormat="1" ht="25.5" customHeight="1">
      <c r="A29" s="93" t="s">
        <v>88</v>
      </c>
      <c r="B29" s="35">
        <v>6337006</v>
      </c>
      <c r="C29" s="35">
        <v>8725882</v>
      </c>
      <c r="D29" s="35">
        <v>840762</v>
      </c>
      <c r="E29" s="35">
        <v>532725</v>
      </c>
      <c r="F29" s="35"/>
      <c r="G29" s="36">
        <v>826716</v>
      </c>
      <c r="H29" s="35"/>
      <c r="I29" s="35">
        <v>1329852</v>
      </c>
      <c r="J29" s="35"/>
      <c r="K29" s="90">
        <f t="shared" si="2"/>
        <v>18592943</v>
      </c>
      <c r="L29" s="35">
        <v>100779781</v>
      </c>
      <c r="M29" s="91">
        <f t="shared" si="3"/>
        <v>119372724</v>
      </c>
    </row>
    <row r="30" spans="1:13" s="92" customFormat="1" ht="25.5" customHeight="1">
      <c r="A30" s="86" t="s">
        <v>89</v>
      </c>
      <c r="B30" s="87">
        <v>86000</v>
      </c>
      <c r="C30" s="87"/>
      <c r="D30" s="87"/>
      <c r="E30" s="87"/>
      <c r="F30" s="87"/>
      <c r="G30" s="88"/>
      <c r="H30" s="89"/>
      <c r="I30" s="87"/>
      <c r="J30" s="87"/>
      <c r="K30" s="90">
        <f t="shared" si="2"/>
        <v>86000</v>
      </c>
      <c r="L30" s="87">
        <v>508562</v>
      </c>
      <c r="M30" s="91">
        <f t="shared" si="3"/>
        <v>594562</v>
      </c>
    </row>
    <row r="31" spans="1:13" s="55" customFormat="1" ht="25.5" customHeight="1">
      <c r="A31" s="82" t="s">
        <v>90</v>
      </c>
      <c r="B31" s="83">
        <f aca="true" t="shared" si="4" ref="B31:J31">SUM(B32)</f>
        <v>93000</v>
      </c>
      <c r="C31" s="83">
        <f t="shared" si="4"/>
        <v>0</v>
      </c>
      <c r="D31" s="83">
        <f t="shared" si="4"/>
        <v>0</v>
      </c>
      <c r="E31" s="83">
        <f t="shared" si="4"/>
        <v>0</v>
      </c>
      <c r="F31" s="83">
        <f t="shared" si="4"/>
        <v>0</v>
      </c>
      <c r="G31" s="84">
        <f t="shared" si="4"/>
        <v>0</v>
      </c>
      <c r="H31" s="85">
        <f t="shared" si="4"/>
        <v>0</v>
      </c>
      <c r="I31" s="83">
        <f t="shared" si="4"/>
        <v>0</v>
      </c>
      <c r="J31" s="83">
        <f t="shared" si="4"/>
        <v>0</v>
      </c>
      <c r="K31" s="83">
        <f t="shared" si="2"/>
        <v>93000</v>
      </c>
      <c r="L31" s="83">
        <f>SUM(L32)</f>
        <v>116741</v>
      </c>
      <c r="M31" s="84">
        <f t="shared" si="3"/>
        <v>209741</v>
      </c>
    </row>
    <row r="32" spans="1:13" s="92" customFormat="1" ht="25.5" customHeight="1">
      <c r="A32" s="86" t="s">
        <v>91</v>
      </c>
      <c r="B32" s="87">
        <v>93000</v>
      </c>
      <c r="C32" s="87"/>
      <c r="D32" s="87"/>
      <c r="E32" s="87"/>
      <c r="F32" s="87"/>
      <c r="G32" s="88"/>
      <c r="H32" s="89"/>
      <c r="I32" s="87"/>
      <c r="J32" s="87"/>
      <c r="K32" s="90">
        <f t="shared" si="2"/>
        <v>93000</v>
      </c>
      <c r="L32" s="87">
        <v>116741</v>
      </c>
      <c r="M32" s="91">
        <f t="shared" si="3"/>
        <v>209741</v>
      </c>
    </row>
    <row r="33" spans="1:13" s="55" customFormat="1" ht="16.5">
      <c r="A33" s="94"/>
      <c r="B33" s="95"/>
      <c r="C33" s="95"/>
      <c r="D33" s="95"/>
      <c r="E33" s="95"/>
      <c r="F33" s="95"/>
      <c r="G33" s="96"/>
      <c r="H33" s="97"/>
      <c r="I33" s="95"/>
      <c r="J33" s="95"/>
      <c r="K33" s="95"/>
      <c r="L33" s="95"/>
      <c r="M33" s="96"/>
    </row>
    <row r="34" spans="1:13" s="56" customFormat="1" ht="27.75" customHeight="1" thickBot="1">
      <c r="A34" s="98" t="s">
        <v>92</v>
      </c>
      <c r="B34" s="99">
        <f aca="true" t="shared" si="5" ref="B34:M34">B31+B10+B8</f>
        <v>101160411</v>
      </c>
      <c r="C34" s="99">
        <f t="shared" si="5"/>
        <v>114866508</v>
      </c>
      <c r="D34" s="99">
        <f t="shared" si="5"/>
        <v>28608209</v>
      </c>
      <c r="E34" s="99">
        <f t="shared" si="5"/>
        <v>7152278</v>
      </c>
      <c r="F34" s="99">
        <f t="shared" si="5"/>
        <v>37806870</v>
      </c>
      <c r="G34" s="100">
        <f t="shared" si="5"/>
        <v>15540737</v>
      </c>
      <c r="H34" s="101">
        <f t="shared" si="5"/>
        <v>0</v>
      </c>
      <c r="I34" s="99">
        <f t="shared" si="5"/>
        <v>31319555</v>
      </c>
      <c r="J34" s="99">
        <f t="shared" si="5"/>
        <v>23441</v>
      </c>
      <c r="K34" s="99">
        <f t="shared" si="5"/>
        <v>336478009</v>
      </c>
      <c r="L34" s="99">
        <f t="shared" si="5"/>
        <v>139862646</v>
      </c>
      <c r="M34" s="100">
        <f t="shared" si="5"/>
        <v>476340655</v>
      </c>
    </row>
    <row r="35" spans="7:13" s="55" customFormat="1" ht="16.5">
      <c r="G35" s="56"/>
      <c r="M35" s="56"/>
    </row>
    <row r="36" spans="1:13" s="102" customFormat="1" ht="16.5">
      <c r="A36" s="55"/>
      <c r="G36" s="103"/>
      <c r="M36" s="103"/>
    </row>
    <row r="37" spans="1:13" s="102" customFormat="1" ht="16.5">
      <c r="A37" s="55"/>
      <c r="G37" s="103"/>
      <c r="M37" s="103"/>
    </row>
    <row r="38" spans="1:13" s="102" customFormat="1" ht="16.5">
      <c r="A38" s="55"/>
      <c r="G38" s="103"/>
      <c r="M38" s="103"/>
    </row>
    <row r="39" spans="1:13" s="102" customFormat="1" ht="16.5">
      <c r="A39" s="55"/>
      <c r="G39" s="103"/>
      <c r="M39" s="103"/>
    </row>
    <row r="40" spans="1:13" s="102" customFormat="1" ht="16.5">
      <c r="A40" s="55"/>
      <c r="G40" s="103"/>
      <c r="M40" s="103"/>
    </row>
    <row r="41" spans="1:13" s="102" customFormat="1" ht="16.5">
      <c r="A41" s="55"/>
      <c r="G41" s="103"/>
      <c r="M41" s="103"/>
    </row>
    <row r="42" spans="1:13" s="102" customFormat="1" ht="16.5">
      <c r="A42" s="55"/>
      <c r="G42" s="103"/>
      <c r="M42" s="103"/>
    </row>
    <row r="43" spans="1:13" s="102" customFormat="1" ht="16.5">
      <c r="A43" s="55"/>
      <c r="G43" s="103"/>
      <c r="M43" s="103"/>
    </row>
    <row r="44" spans="1:13" s="102" customFormat="1" ht="16.5">
      <c r="A44" s="55"/>
      <c r="G44" s="103"/>
      <c r="M44" s="103"/>
    </row>
    <row r="45" spans="1:13" s="102" customFormat="1" ht="16.5">
      <c r="A45" s="55"/>
      <c r="G45" s="103"/>
      <c r="M45" s="103"/>
    </row>
    <row r="46" spans="1:13" s="102" customFormat="1" ht="16.5">
      <c r="A46" s="55"/>
      <c r="G46" s="103"/>
      <c r="M46" s="103"/>
    </row>
    <row r="47" spans="1:13" s="102" customFormat="1" ht="16.5">
      <c r="A47" s="55"/>
      <c r="G47" s="103"/>
      <c r="M47" s="103"/>
    </row>
    <row r="48" spans="1:13" s="102" customFormat="1" ht="16.5">
      <c r="A48" s="55"/>
      <c r="G48" s="103"/>
      <c r="M48" s="103"/>
    </row>
    <row r="49" spans="1:13" s="102" customFormat="1" ht="16.5">
      <c r="A49" s="55"/>
      <c r="G49" s="103"/>
      <c r="M49" s="103"/>
    </row>
    <row r="50" spans="1:13" s="102" customFormat="1" ht="16.5">
      <c r="A50" s="55"/>
      <c r="G50" s="103"/>
      <c r="M50" s="103"/>
    </row>
    <row r="51" spans="1:13" s="102" customFormat="1" ht="16.5">
      <c r="A51" s="55"/>
      <c r="G51" s="103"/>
      <c r="M51" s="103"/>
    </row>
    <row r="52" spans="1:13" s="102" customFormat="1" ht="16.5">
      <c r="A52" s="55"/>
      <c r="G52" s="103"/>
      <c r="M52" s="103"/>
    </row>
    <row r="53" spans="1:13" s="102" customFormat="1" ht="16.5">
      <c r="A53" s="55"/>
      <c r="G53" s="103"/>
      <c r="M53" s="103"/>
    </row>
    <row r="54" spans="1:13" s="102" customFormat="1" ht="16.5">
      <c r="A54" s="55"/>
      <c r="G54" s="103"/>
      <c r="M54" s="103"/>
    </row>
    <row r="55" spans="1:13" s="102" customFormat="1" ht="16.5">
      <c r="A55" s="55"/>
      <c r="G55" s="103"/>
      <c r="M55" s="103"/>
    </row>
    <row r="56" spans="1:13" s="102" customFormat="1" ht="16.5">
      <c r="A56" s="55"/>
      <c r="G56" s="103"/>
      <c r="M56" s="103"/>
    </row>
    <row r="57" spans="1:13" s="102" customFormat="1" ht="16.5">
      <c r="A57" s="55"/>
      <c r="G57" s="103"/>
      <c r="M57" s="103"/>
    </row>
    <row r="58" spans="1:13" s="102" customFormat="1" ht="16.5">
      <c r="A58" s="55"/>
      <c r="G58" s="103"/>
      <c r="M58" s="103"/>
    </row>
    <row r="59" spans="1:13" s="102" customFormat="1" ht="16.5">
      <c r="A59" s="55"/>
      <c r="G59" s="103"/>
      <c r="M59" s="103"/>
    </row>
    <row r="60" spans="1:13" s="102" customFormat="1" ht="16.5">
      <c r="A60" s="55"/>
      <c r="G60" s="103"/>
      <c r="M60" s="103"/>
    </row>
    <row r="61" spans="1:13" s="102" customFormat="1" ht="16.5">
      <c r="A61" s="55"/>
      <c r="G61" s="103"/>
      <c r="M61" s="103"/>
    </row>
    <row r="62" spans="1:13" s="102" customFormat="1" ht="16.5">
      <c r="A62" s="55"/>
      <c r="G62" s="103"/>
      <c r="M62" s="103"/>
    </row>
    <row r="63" spans="1:13" s="102" customFormat="1" ht="16.5">
      <c r="A63" s="55"/>
      <c r="G63" s="103"/>
      <c r="M63" s="103"/>
    </row>
    <row r="64" spans="1:13" s="102" customFormat="1" ht="16.5">
      <c r="A64" s="55"/>
      <c r="G64" s="103"/>
      <c r="M64" s="103"/>
    </row>
    <row r="65" spans="1:13" s="102" customFormat="1" ht="16.5">
      <c r="A65" s="55"/>
      <c r="G65" s="103"/>
      <c r="M65" s="103"/>
    </row>
    <row r="66" spans="1:13" s="102" customFormat="1" ht="16.5">
      <c r="A66" s="55"/>
      <c r="G66" s="103"/>
      <c r="M66" s="103"/>
    </row>
    <row r="67" spans="1:13" s="102" customFormat="1" ht="16.5">
      <c r="A67" s="55"/>
      <c r="G67" s="103"/>
      <c r="M67" s="103"/>
    </row>
    <row r="68" spans="1:13" s="102" customFormat="1" ht="16.5">
      <c r="A68" s="55"/>
      <c r="G68" s="103"/>
      <c r="M68" s="103"/>
    </row>
    <row r="69" spans="1:13" s="102" customFormat="1" ht="16.5">
      <c r="A69" s="55"/>
      <c r="G69" s="103"/>
      <c r="M69" s="103"/>
    </row>
    <row r="70" spans="1:13" s="102" customFormat="1" ht="16.5">
      <c r="A70" s="55"/>
      <c r="G70" s="103"/>
      <c r="M70" s="103"/>
    </row>
    <row r="71" spans="1:13" s="102" customFormat="1" ht="16.5">
      <c r="A71" s="55"/>
      <c r="G71" s="103"/>
      <c r="M71" s="103"/>
    </row>
    <row r="72" spans="1:13" s="102" customFormat="1" ht="16.5">
      <c r="A72" s="55"/>
      <c r="G72" s="103"/>
      <c r="M72" s="103"/>
    </row>
    <row r="73" spans="1:13" s="102" customFormat="1" ht="16.5">
      <c r="A73" s="55"/>
      <c r="G73" s="103"/>
      <c r="M73" s="103"/>
    </row>
    <row r="74" spans="1:13" s="102" customFormat="1" ht="16.5">
      <c r="A74" s="55"/>
      <c r="G74" s="103"/>
      <c r="M74" s="103"/>
    </row>
    <row r="75" spans="1:13" s="102" customFormat="1" ht="16.5">
      <c r="A75" s="55"/>
      <c r="G75" s="103"/>
      <c r="M75" s="103"/>
    </row>
    <row r="76" spans="1:13" s="102" customFormat="1" ht="16.5">
      <c r="A76" s="55"/>
      <c r="G76" s="103"/>
      <c r="M76" s="103"/>
    </row>
    <row r="77" spans="1:13" s="102" customFormat="1" ht="16.5">
      <c r="A77" s="55"/>
      <c r="G77" s="103"/>
      <c r="M77" s="103"/>
    </row>
    <row r="78" spans="1:13" s="102" customFormat="1" ht="16.5">
      <c r="A78" s="55"/>
      <c r="G78" s="103"/>
      <c r="M78" s="103"/>
    </row>
    <row r="79" spans="1:13" s="102" customFormat="1" ht="16.5">
      <c r="A79" s="55"/>
      <c r="G79" s="103"/>
      <c r="M79" s="103"/>
    </row>
    <row r="80" spans="1:13" s="102" customFormat="1" ht="16.5">
      <c r="A80" s="55"/>
      <c r="G80" s="103"/>
      <c r="M80" s="103"/>
    </row>
    <row r="81" spans="1:13" s="102" customFormat="1" ht="16.5">
      <c r="A81" s="55"/>
      <c r="G81" s="103"/>
      <c r="M81" s="103"/>
    </row>
    <row r="82" spans="1:13" s="102" customFormat="1" ht="16.5">
      <c r="A82" s="55"/>
      <c r="G82" s="103"/>
      <c r="M82" s="103"/>
    </row>
    <row r="83" spans="1:13" s="102" customFormat="1" ht="16.5">
      <c r="A83" s="55"/>
      <c r="G83" s="103"/>
      <c r="M83" s="103"/>
    </row>
    <row r="84" spans="1:13" s="102" customFormat="1" ht="16.5">
      <c r="A84" s="55"/>
      <c r="G84" s="103"/>
      <c r="M84" s="103"/>
    </row>
    <row r="85" spans="1:13" s="102" customFormat="1" ht="16.5">
      <c r="A85" s="55"/>
      <c r="G85" s="103"/>
      <c r="M85" s="103"/>
    </row>
    <row r="86" spans="1:13" s="102" customFormat="1" ht="16.5">
      <c r="A86" s="55"/>
      <c r="G86" s="103"/>
      <c r="M86" s="103"/>
    </row>
    <row r="87" spans="1:13" s="102" customFormat="1" ht="16.5">
      <c r="A87" s="55"/>
      <c r="G87" s="103"/>
      <c r="M87" s="103"/>
    </row>
    <row r="88" spans="1:13" s="102" customFormat="1" ht="16.5">
      <c r="A88" s="55"/>
      <c r="G88" s="103"/>
      <c r="M88" s="103"/>
    </row>
    <row r="89" spans="1:13" s="102" customFormat="1" ht="16.5">
      <c r="A89" s="55"/>
      <c r="G89" s="103"/>
      <c r="M89" s="103"/>
    </row>
    <row r="90" spans="1:13" s="102" customFormat="1" ht="16.5">
      <c r="A90" s="55"/>
      <c r="G90" s="103"/>
      <c r="M90" s="103"/>
    </row>
    <row r="91" spans="1:13" s="102" customFormat="1" ht="16.5">
      <c r="A91" s="55"/>
      <c r="G91" s="103"/>
      <c r="M91" s="103"/>
    </row>
    <row r="92" spans="1:13" s="102" customFormat="1" ht="16.5">
      <c r="A92" s="55"/>
      <c r="G92" s="103"/>
      <c r="M92" s="103"/>
    </row>
    <row r="93" spans="1:13" s="102" customFormat="1" ht="16.5">
      <c r="A93" s="55"/>
      <c r="G93" s="103"/>
      <c r="M93" s="103"/>
    </row>
    <row r="94" spans="1:13" s="102" customFormat="1" ht="16.5">
      <c r="A94" s="55"/>
      <c r="G94" s="103"/>
      <c r="M94" s="103"/>
    </row>
    <row r="95" spans="1:13" s="102" customFormat="1" ht="16.5">
      <c r="A95" s="55"/>
      <c r="G95" s="103"/>
      <c r="M95" s="103"/>
    </row>
    <row r="96" spans="1:13" s="102" customFormat="1" ht="16.5">
      <c r="A96" s="55"/>
      <c r="G96" s="103"/>
      <c r="M96" s="103"/>
    </row>
    <row r="97" spans="1:13" s="102" customFormat="1" ht="16.5">
      <c r="A97" s="55"/>
      <c r="G97" s="103"/>
      <c r="M97" s="103"/>
    </row>
    <row r="98" spans="1:13" s="102" customFormat="1" ht="16.5">
      <c r="A98" s="55"/>
      <c r="G98" s="103"/>
      <c r="M98" s="103"/>
    </row>
    <row r="99" spans="1:13" s="102" customFormat="1" ht="16.5">
      <c r="A99" s="55"/>
      <c r="G99" s="103"/>
      <c r="M99" s="103"/>
    </row>
    <row r="100" spans="1:13" s="102" customFormat="1" ht="16.5">
      <c r="A100" s="55"/>
      <c r="G100" s="103"/>
      <c r="M100" s="103"/>
    </row>
  </sheetData>
  <mergeCells count="3">
    <mergeCell ref="F2:G2"/>
    <mergeCell ref="F4:G4"/>
    <mergeCell ref="A6:A7"/>
  </mergeCells>
  <printOptions/>
  <pageMargins left="0.75" right="0.75" top="1" bottom="1" header="0.5" footer="0.5"/>
  <pageSetup orientation="portrait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2006-05-03T03:31:43Z</cp:lastPrinted>
  <dcterms:created xsi:type="dcterms:W3CDTF">2006-05-03T03:28:47Z</dcterms:created>
  <dcterms:modified xsi:type="dcterms:W3CDTF">2006-05-03T03:31:51Z</dcterms:modified>
  <cp:category/>
  <cp:version/>
  <cp:contentType/>
  <cp:contentStatus/>
</cp:coreProperties>
</file>