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2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<sst xmlns="http://schemas.openxmlformats.org/spreadsheetml/2006/main" count="34" uniqueCount="34">
  <si>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收支賸餘解繳國庫款明細表</t>
  </si>
  <si>
    <t>────────────</t>
  </si>
  <si>
    <t xml:space="preserve">             中華民國94年度</t>
  </si>
  <si>
    <t>單位:新臺幣元</t>
  </si>
  <si>
    <t>比 較 增 (+) 減 (-)</t>
  </si>
  <si>
    <t xml:space="preserve">  基      金      名      稱</t>
  </si>
  <si>
    <t>預   算   數</t>
  </si>
  <si>
    <t>決   算   數</t>
  </si>
  <si>
    <t>金      額</t>
  </si>
  <si>
    <t>％</t>
  </si>
  <si>
    <t xml:space="preserve">  中美經濟社會發展基金</t>
  </si>
  <si>
    <t>　行政院開發基金</t>
  </si>
  <si>
    <t>　營建建設基金</t>
  </si>
  <si>
    <r>
      <t xml:space="preserve">    </t>
    </r>
    <r>
      <rPr>
        <b/>
        <sz val="11"/>
        <rFont val="華康粗明體"/>
        <family val="3"/>
      </rPr>
      <t>國軍生產及服務作業基金</t>
    </r>
  </si>
  <si>
    <t>　國軍官兵購置住宅貸款基金</t>
  </si>
  <si>
    <t>　國軍老舊眷村改建基金</t>
  </si>
  <si>
    <t>　地方建設基金</t>
  </si>
  <si>
    <t xml:space="preserve">  國立大學校院校務基金(彙總)</t>
  </si>
  <si>
    <t>　國立臺灣大學附設醫院作業基金</t>
  </si>
  <si>
    <t>　國立成功大學附設醫院作業基金</t>
  </si>
  <si>
    <t>　法務部監所作業基金</t>
  </si>
  <si>
    <t xml:space="preserve">  經濟作業基金</t>
  </si>
  <si>
    <t xml:space="preserve">  水資源作業基金</t>
  </si>
  <si>
    <t xml:space="preserve">  交通作業基金</t>
  </si>
  <si>
    <t>　國軍退除役官兵安置基金</t>
  </si>
  <si>
    <t>　榮民醫療作業基金</t>
  </si>
  <si>
    <t>　科學工業園區管理局作業基金</t>
  </si>
  <si>
    <t>　農業作業基金</t>
  </si>
  <si>
    <t>　醫療藥品基金</t>
  </si>
  <si>
    <t>　管制藥品管理局製藥工廠作業基金</t>
  </si>
  <si>
    <t>　中央公務人員購置住宅貸款基金</t>
  </si>
  <si>
    <t xml:space="preserve">  故宮文物藝術發展基金</t>
  </si>
  <si>
    <t>　原住民族綜合發展基金</t>
  </si>
  <si>
    <t xml:space="preserve">  合                  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</si>
</sst>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&quot;_);_(@_)"/>
    <numFmt numFmtId="177" formatCode="_(&quot; +&quot;* #,##0.00_);_(&quot; –&quot;* #,##0.00_);_(* &quot;&quot;_);_(@_)"/>
    <numFmt numFmtId="178" formatCode="_(* #,##0.00_);_(* #,##0.00_);_(* &quot;&quot;_);_(@_)"/>
  </numFmts>
  <fonts count="20">
    <font>
      <sz val="12"/>
      <name val="新細明體"/>
      <family val="1"/>
    </font>
    <font>
      <sz val="10"/>
      <name val="華康特粗明體"/>
      <family val="3"/>
    </font>
    <font>
      <sz val="9"/>
      <name val="新細明體"/>
      <family val="1"/>
    </font>
    <font>
      <sz val="12"/>
      <name val="Times New Roman"/>
      <family val="1"/>
    </font>
    <font>
      <b/>
      <sz val="20"/>
      <name val="華康粗明體"/>
      <family val="3"/>
    </font>
    <font>
      <sz val="9"/>
      <name val="細明體"/>
      <family val="3"/>
    </font>
    <font>
      <sz val="22"/>
      <name val="華康粗明體"/>
      <family val="3"/>
    </font>
    <font>
      <sz val="20"/>
      <name val="新細明體"/>
      <family val="1"/>
    </font>
    <font>
      <b/>
      <sz val="14"/>
      <name val="華康粗明體"/>
      <family val="3"/>
    </font>
    <font>
      <b/>
      <sz val="13"/>
      <name val="華康粗明體"/>
      <family val="3"/>
    </font>
    <font>
      <b/>
      <sz val="10"/>
      <name val="華康粗明體"/>
      <family val="3"/>
    </font>
    <font>
      <b/>
      <sz val="12"/>
      <name val="華康粗明體"/>
      <family val="3"/>
    </font>
    <font>
      <b/>
      <sz val="11"/>
      <name val="華康粗明體"/>
      <family val="3"/>
    </font>
    <font>
      <sz val="11"/>
      <name val="華康特粗明體"/>
      <family val="3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color indexed="12"/>
      <name val="華康特粗明體"/>
      <family val="3"/>
    </font>
    <font>
      <sz val="10"/>
      <name val="Arial"/>
      <family val="2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 vertical="center"/>
    </xf>
    <xf numFmtId="0" fontId="1" fillId="0" borderId="0" xfId="15" applyFont="1" applyAlignment="1">
      <alignment vertical="center"/>
      <protection/>
    </xf>
    <xf numFmtId="0" fontId="3" fillId="0" borderId="0" xfId="15" applyFont="1" applyAlignment="1">
      <alignment vertical="center"/>
      <protection/>
    </xf>
    <xf numFmtId="0" fontId="3" fillId="0" borderId="0" xfId="15" applyFont="1" applyBorder="1" applyAlignment="1">
      <alignment vertical="center"/>
      <protection/>
    </xf>
    <xf numFmtId="0" fontId="4" fillId="0" borderId="0" xfId="15" applyFont="1" applyAlignment="1">
      <alignment horizontal="center" vertical="center"/>
      <protection/>
    </xf>
    <xf numFmtId="0" fontId="4" fillId="0" borderId="0" xfId="15" applyFont="1" applyAlignment="1">
      <alignment horizontal="centerContinuous" vertical="center"/>
      <protection/>
    </xf>
    <xf numFmtId="0" fontId="4" fillId="0" borderId="0" xfId="15" applyFont="1" applyBorder="1" applyAlignment="1">
      <alignment vertical="center"/>
      <protection/>
    </xf>
    <xf numFmtId="0" fontId="4" fillId="0" borderId="0" xfId="15" applyFont="1" applyAlignment="1">
      <alignment vertical="center"/>
      <protection/>
    </xf>
    <xf numFmtId="49" fontId="6" fillId="0" borderId="0" xfId="18" applyNumberFormat="1" applyFont="1" applyAlignment="1">
      <alignment horizontal="center" vertical="center"/>
    </xf>
    <xf numFmtId="41" fontId="7" fillId="0" borderId="0" xfId="18" applyFont="1" applyAlignment="1">
      <alignment horizontal="centerContinuous" vertical="center"/>
    </xf>
    <xf numFmtId="41" fontId="7" fillId="0" borderId="0" xfId="18" applyFont="1" applyBorder="1" applyAlignment="1">
      <alignment vertical="center"/>
    </xf>
    <xf numFmtId="41" fontId="7" fillId="0" borderId="0" xfId="18" applyFont="1" applyAlignment="1">
      <alignment vertical="center"/>
    </xf>
    <xf numFmtId="0" fontId="8" fillId="0" borderId="1" xfId="15" applyFont="1" applyBorder="1" applyAlignment="1">
      <alignment horizontal="center" vertical="center"/>
      <protection/>
    </xf>
    <xf numFmtId="0" fontId="9" fillId="0" borderId="0" xfId="15" applyFont="1" applyBorder="1" applyAlignment="1">
      <alignment horizontal="center" vertical="center"/>
      <protection/>
    </xf>
    <xf numFmtId="0" fontId="10" fillId="0" borderId="0" xfId="15" applyFont="1" applyAlignment="1">
      <alignment horizontal="right" vertical="center"/>
      <protection/>
    </xf>
    <xf numFmtId="0" fontId="11" fillId="0" borderId="0" xfId="15" applyFont="1" applyBorder="1" applyAlignment="1">
      <alignment vertical="center"/>
      <protection/>
    </xf>
    <xf numFmtId="0" fontId="11" fillId="0" borderId="0" xfId="15" applyFont="1" applyAlignment="1">
      <alignment vertical="center"/>
      <protection/>
    </xf>
    <xf numFmtId="0" fontId="12" fillId="0" borderId="2" xfId="15" applyFont="1" applyBorder="1" applyAlignment="1">
      <alignment vertical="center"/>
      <protection/>
    </xf>
    <xf numFmtId="0" fontId="12" fillId="0" borderId="2" xfId="15" applyFont="1" applyBorder="1" applyAlignment="1">
      <alignment horizontal="centerContinuous" vertical="center"/>
      <protection/>
    </xf>
    <xf numFmtId="0" fontId="11" fillId="0" borderId="3" xfId="15" applyFont="1" applyBorder="1" applyAlignment="1">
      <alignment horizontal="centerContinuous" vertical="center"/>
      <protection/>
    </xf>
    <xf numFmtId="0" fontId="12" fillId="0" borderId="3" xfId="15" applyFont="1" applyBorder="1" applyAlignment="1">
      <alignment horizontal="centerContinuous" vertical="center"/>
      <protection/>
    </xf>
    <xf numFmtId="0" fontId="12" fillId="0" borderId="0" xfId="15" applyFont="1" applyBorder="1" applyAlignment="1">
      <alignment vertical="center"/>
      <protection/>
    </xf>
    <xf numFmtId="0" fontId="12" fillId="0" borderId="0" xfId="15" applyFont="1" applyAlignment="1">
      <alignment vertical="center"/>
      <protection/>
    </xf>
    <xf numFmtId="0" fontId="11" fillId="0" borderId="4" xfId="15" applyFont="1" applyBorder="1" applyAlignment="1" quotePrefix="1">
      <alignment horizontal="left" vertical="center"/>
      <protection/>
    </xf>
    <xf numFmtId="0" fontId="11" fillId="0" borderId="4" xfId="15" applyFont="1" applyBorder="1" applyAlignment="1" quotePrefix="1">
      <alignment horizontal="center" vertical="center"/>
      <protection/>
    </xf>
    <xf numFmtId="0" fontId="11" fillId="0" borderId="5" xfId="15" applyFont="1" applyBorder="1" applyAlignment="1">
      <alignment horizontal="center" vertical="center"/>
      <protection/>
    </xf>
    <xf numFmtId="0" fontId="13" fillId="0" borderId="6" xfId="15" applyFont="1" applyBorder="1" applyAlignment="1" quotePrefix="1">
      <alignment horizontal="left" vertical="center"/>
      <protection/>
    </xf>
    <xf numFmtId="0" fontId="13" fillId="0" borderId="6" xfId="15" applyFont="1" applyBorder="1" applyAlignment="1" quotePrefix="1">
      <alignment horizontal="center" vertical="center"/>
      <protection/>
    </xf>
    <xf numFmtId="0" fontId="13" fillId="0" borderId="0" xfId="15" applyFont="1" applyBorder="1" applyAlignment="1">
      <alignment horizontal="center" vertical="center"/>
      <protection/>
    </xf>
    <xf numFmtId="0" fontId="13" fillId="0" borderId="0" xfId="15" applyFont="1" applyBorder="1" applyAlignment="1">
      <alignment vertical="center"/>
      <protection/>
    </xf>
    <xf numFmtId="0" fontId="13" fillId="0" borderId="0" xfId="15" applyFont="1" applyAlignment="1">
      <alignment vertical="center"/>
      <protection/>
    </xf>
    <xf numFmtId="0" fontId="12" fillId="0" borderId="6" xfId="15" applyFont="1" applyFill="1" applyBorder="1" applyAlignment="1">
      <alignment vertical="center"/>
      <protection/>
    </xf>
    <xf numFmtId="176" fontId="14" fillId="0" borderId="7" xfId="15" applyNumberFormat="1" applyFont="1" applyFill="1" applyBorder="1" applyAlignment="1" applyProtection="1">
      <alignment horizontal="right" vertical="center"/>
      <protection locked="0"/>
    </xf>
    <xf numFmtId="176" fontId="14" fillId="0" borderId="6" xfId="15" applyNumberFormat="1" applyFont="1" applyFill="1" applyBorder="1" applyAlignment="1" applyProtection="1">
      <alignment horizontal="right" vertical="center"/>
      <protection locked="0"/>
    </xf>
    <xf numFmtId="177" fontId="14" fillId="0" borderId="6" xfId="15" applyNumberFormat="1" applyFont="1" applyBorder="1" applyAlignment="1">
      <alignment horizontal="right" vertical="center"/>
      <protection/>
    </xf>
    <xf numFmtId="178" fontId="14" fillId="0" borderId="0" xfId="15" applyNumberFormat="1" applyFont="1" applyBorder="1" applyAlignment="1">
      <alignment horizontal="right" vertical="center"/>
      <protection/>
    </xf>
    <xf numFmtId="0" fontId="11" fillId="0" borderId="0" xfId="15" applyFont="1" applyFill="1" applyBorder="1" applyAlignment="1">
      <alignment vertical="center"/>
      <protection/>
    </xf>
    <xf numFmtId="0" fontId="15" fillId="0" borderId="0" xfId="15" applyFont="1" applyAlignment="1">
      <alignment vertical="center"/>
      <protection/>
    </xf>
    <xf numFmtId="0" fontId="16" fillId="0" borderId="6" xfId="15" applyFont="1" applyFill="1" applyBorder="1" applyAlignment="1">
      <alignment vertical="center"/>
      <protection/>
    </xf>
    <xf numFmtId="0" fontId="15" fillId="0" borderId="0" xfId="15" applyFont="1" applyFill="1" applyBorder="1" applyAlignment="1">
      <alignment vertical="center"/>
      <protection/>
    </xf>
    <xf numFmtId="0" fontId="12" fillId="0" borderId="6" xfId="15" applyFont="1" applyFill="1" applyBorder="1" applyAlignment="1" applyProtection="1">
      <alignment vertical="center"/>
      <protection/>
    </xf>
    <xf numFmtId="176" fontId="14" fillId="0" borderId="7" xfId="15" applyNumberFormat="1" applyFont="1" applyFill="1" applyBorder="1" applyAlignment="1" applyProtection="1">
      <alignment horizontal="right" vertical="center"/>
      <protection/>
    </xf>
    <xf numFmtId="176" fontId="14" fillId="0" borderId="6" xfId="15" applyNumberFormat="1" applyFont="1" applyFill="1" applyBorder="1" applyAlignment="1" applyProtection="1">
      <alignment horizontal="right" vertical="center"/>
      <protection/>
    </xf>
    <xf numFmtId="177" fontId="14" fillId="0" borderId="6" xfId="15" applyNumberFormat="1" applyFont="1" applyBorder="1" applyAlignment="1" applyProtection="1">
      <alignment horizontal="right" vertical="center"/>
      <protection/>
    </xf>
    <xf numFmtId="178" fontId="14" fillId="0" borderId="0" xfId="15" applyNumberFormat="1" applyFont="1" applyBorder="1" applyAlignment="1" applyProtection="1">
      <alignment horizontal="right" vertical="center"/>
      <protection/>
    </xf>
    <xf numFmtId="0" fontId="12" fillId="0" borderId="8" xfId="15" applyFont="1" applyBorder="1" applyAlignment="1" quotePrefix="1">
      <alignment horizontal="left" vertical="center"/>
      <protection/>
    </xf>
    <xf numFmtId="176" fontId="19" fillId="0" borderId="9" xfId="15" applyNumberFormat="1" applyFont="1" applyBorder="1" applyAlignment="1">
      <alignment horizontal="right" vertical="center"/>
      <protection/>
    </xf>
    <xf numFmtId="176" fontId="19" fillId="0" borderId="8" xfId="15" applyNumberFormat="1" applyFont="1" applyBorder="1" applyAlignment="1">
      <alignment horizontal="right" vertical="center"/>
      <protection/>
    </xf>
    <xf numFmtId="177" fontId="19" fillId="0" borderId="8" xfId="15" applyNumberFormat="1" applyFont="1" applyBorder="1" applyAlignment="1">
      <alignment horizontal="right" vertical="center"/>
      <protection/>
    </xf>
    <xf numFmtId="178" fontId="19" fillId="0" borderId="1" xfId="15" applyNumberFormat="1" applyFont="1" applyBorder="1" applyAlignment="1">
      <alignment horizontal="right" vertical="center"/>
      <protection/>
    </xf>
    <xf numFmtId="0" fontId="14" fillId="0" borderId="0" xfId="15" applyFont="1" applyAlignment="1">
      <alignment vertical="center"/>
      <protection/>
    </xf>
    <xf numFmtId="0" fontId="14" fillId="0" borderId="0" xfId="15" applyFont="1">
      <alignment/>
      <protection/>
    </xf>
    <xf numFmtId="0" fontId="14" fillId="0" borderId="0" xfId="15" applyFont="1" applyBorder="1">
      <alignment/>
      <protection/>
    </xf>
    <xf numFmtId="0" fontId="11" fillId="0" borderId="0" xfId="15" applyFont="1" applyFill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Border="1">
      <alignment/>
      <protection/>
    </xf>
  </cellXfs>
  <cellStyles count="8">
    <cellStyle name="Normal" xfId="0"/>
    <cellStyle name="一般_R02" xfId="15"/>
    <cellStyle name="Comma" xfId="16"/>
    <cellStyle name="Comma [0]" xfId="17"/>
    <cellStyle name="千分位[0]_R02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view="pageBreakPreview" zoomScale="60" workbookViewId="0" topLeftCell="A1">
      <selection activeCell="A1" sqref="A1:IV16384"/>
    </sheetView>
  </sheetViews>
  <sheetFormatPr defaultColWidth="9.00390625" defaultRowHeight="16.5"/>
  <cols>
    <col min="1" max="1" width="34.125" style="1" customWidth="1"/>
    <col min="2" max="3" width="18.625" style="54" customWidth="1"/>
    <col min="4" max="4" width="19.25390625" style="54" customWidth="1"/>
    <col min="5" max="5" width="7.25390625" style="54" customWidth="1"/>
    <col min="6" max="6" width="8.75390625" style="55" customWidth="1"/>
    <col min="7" max="16384" width="8.75390625" style="54" customWidth="1"/>
  </cols>
  <sheetData>
    <row r="1" spans="1:6" s="2" customFormat="1" ht="18" customHeight="1">
      <c r="A1" s="1"/>
      <c r="F1" s="3"/>
    </row>
    <row r="2" spans="1:6" s="7" customFormat="1" ht="36" customHeight="1">
      <c r="A2" s="4" t="s">
        <v>0</v>
      </c>
      <c r="B2" s="4"/>
      <c r="C2" s="4"/>
      <c r="D2" s="4"/>
      <c r="E2" s="5"/>
      <c r="F2" s="6"/>
    </row>
    <row r="3" spans="1:6" s="11" customFormat="1" ht="18" customHeight="1">
      <c r="A3" s="8" t="s">
        <v>1</v>
      </c>
      <c r="B3" s="8"/>
      <c r="C3" s="8"/>
      <c r="D3" s="8"/>
      <c r="E3" s="9"/>
      <c r="F3" s="10"/>
    </row>
    <row r="4" spans="1:6" s="16" customFormat="1" ht="31.5" customHeight="1" thickBot="1">
      <c r="A4" s="12" t="s">
        <v>2</v>
      </c>
      <c r="B4" s="12"/>
      <c r="C4" s="12"/>
      <c r="D4" s="13"/>
      <c r="E4" s="14" t="s">
        <v>3</v>
      </c>
      <c r="F4" s="15"/>
    </row>
    <row r="5" spans="1:6" s="22" customFormat="1" ht="21.75" customHeight="1">
      <c r="A5" s="17"/>
      <c r="B5" s="18"/>
      <c r="C5" s="18"/>
      <c r="D5" s="19" t="s">
        <v>4</v>
      </c>
      <c r="E5" s="20"/>
      <c r="F5" s="21"/>
    </row>
    <row r="6" spans="1:6" s="22" customFormat="1" ht="32.25" customHeight="1">
      <c r="A6" s="23" t="s">
        <v>5</v>
      </c>
      <c r="B6" s="24" t="s">
        <v>6</v>
      </c>
      <c r="C6" s="24" t="s">
        <v>7</v>
      </c>
      <c r="D6" s="24" t="s">
        <v>8</v>
      </c>
      <c r="E6" s="25" t="s">
        <v>9</v>
      </c>
      <c r="F6" s="21"/>
    </row>
    <row r="7" spans="1:6" s="30" customFormat="1" ht="4.5" customHeight="1">
      <c r="A7" s="26"/>
      <c r="B7" s="27"/>
      <c r="C7" s="27"/>
      <c r="D7" s="27"/>
      <c r="E7" s="28"/>
      <c r="F7" s="29"/>
    </row>
    <row r="8" spans="1:6" s="37" customFormat="1" ht="25.5" customHeight="1">
      <c r="A8" s="31" t="s">
        <v>10</v>
      </c>
      <c r="B8" s="32">
        <v>800000000</v>
      </c>
      <c r="C8" s="33">
        <v>800000000</v>
      </c>
      <c r="D8" s="34">
        <f aca="true" t="shared" si="0" ref="D8:D30">C8-B8</f>
        <v>0</v>
      </c>
      <c r="E8" s="35">
        <f aca="true" t="shared" si="1" ref="E8:E30">IF(B8=0,0,((D8/B8)*100))</f>
        <v>0</v>
      </c>
      <c r="F8" s="36"/>
    </row>
    <row r="9" spans="1:6" s="2" customFormat="1" ht="25.5" customHeight="1">
      <c r="A9" s="31" t="s">
        <v>11</v>
      </c>
      <c r="B9" s="32">
        <v>18205360000</v>
      </c>
      <c r="C9" s="33">
        <v>16841333648</v>
      </c>
      <c r="D9" s="34">
        <f t="shared" si="0"/>
        <v>-1364026352</v>
      </c>
      <c r="E9" s="35">
        <f t="shared" si="1"/>
        <v>-7.4924437198715115</v>
      </c>
      <c r="F9" s="36"/>
    </row>
    <row r="10" spans="1:6" s="2" customFormat="1" ht="25.5" customHeight="1">
      <c r="A10" s="31" t="s">
        <v>12</v>
      </c>
      <c r="B10" s="32"/>
      <c r="C10" s="33"/>
      <c r="D10" s="34">
        <f t="shared" si="0"/>
        <v>0</v>
      </c>
      <c r="E10" s="35">
        <f t="shared" si="1"/>
        <v>0</v>
      </c>
      <c r="F10" s="36"/>
    </row>
    <row r="11" spans="1:6" s="2" customFormat="1" ht="25.5" customHeight="1">
      <c r="A11" s="38" t="s">
        <v>13</v>
      </c>
      <c r="B11" s="32">
        <v>600000000</v>
      </c>
      <c r="C11" s="33">
        <v>600000000</v>
      </c>
      <c r="D11" s="34">
        <f t="shared" si="0"/>
        <v>0</v>
      </c>
      <c r="E11" s="35">
        <f t="shared" si="1"/>
        <v>0</v>
      </c>
      <c r="F11" s="3"/>
    </row>
    <row r="12" spans="1:6" s="2" customFormat="1" ht="25.5" customHeight="1">
      <c r="A12" s="31" t="s">
        <v>14</v>
      </c>
      <c r="B12" s="32">
        <v>1000000000</v>
      </c>
      <c r="C12" s="33">
        <v>816729459</v>
      </c>
      <c r="D12" s="34">
        <f t="shared" si="0"/>
        <v>-183270541</v>
      </c>
      <c r="E12" s="35">
        <f t="shared" si="1"/>
        <v>-18.3270541</v>
      </c>
      <c r="F12" s="39"/>
    </row>
    <row r="13" spans="1:6" s="2" customFormat="1" ht="25.5" customHeight="1">
      <c r="A13" s="31" t="s">
        <v>15</v>
      </c>
      <c r="B13" s="32"/>
      <c r="C13" s="33"/>
      <c r="D13" s="34">
        <f t="shared" si="0"/>
        <v>0</v>
      </c>
      <c r="E13" s="35">
        <f t="shared" si="1"/>
        <v>0</v>
      </c>
      <c r="F13" s="39"/>
    </row>
    <row r="14" spans="1:6" s="2" customFormat="1" ht="25.5" customHeight="1">
      <c r="A14" s="31" t="s">
        <v>16</v>
      </c>
      <c r="B14" s="32">
        <v>271496000</v>
      </c>
      <c r="C14" s="33">
        <v>271496000</v>
      </c>
      <c r="D14" s="34">
        <f t="shared" si="0"/>
        <v>0</v>
      </c>
      <c r="E14" s="35">
        <f t="shared" si="1"/>
        <v>0</v>
      </c>
      <c r="F14" s="39"/>
    </row>
    <row r="15" spans="1:6" s="2" customFormat="1" ht="25.5" customHeight="1">
      <c r="A15" s="31" t="s">
        <v>17</v>
      </c>
      <c r="B15" s="32"/>
      <c r="C15" s="33"/>
      <c r="D15" s="34">
        <f t="shared" si="0"/>
        <v>0</v>
      </c>
      <c r="E15" s="35">
        <f t="shared" si="1"/>
        <v>0</v>
      </c>
      <c r="F15" s="39"/>
    </row>
    <row r="16" spans="1:6" s="2" customFormat="1" ht="25.5" customHeight="1">
      <c r="A16" s="31" t="s">
        <v>18</v>
      </c>
      <c r="B16" s="32"/>
      <c r="C16" s="33"/>
      <c r="D16" s="34">
        <f t="shared" si="0"/>
        <v>0</v>
      </c>
      <c r="E16" s="35">
        <f t="shared" si="1"/>
        <v>0</v>
      </c>
      <c r="F16" s="39"/>
    </row>
    <row r="17" spans="1:6" s="2" customFormat="1" ht="25.5" customHeight="1">
      <c r="A17" s="31" t="s">
        <v>19</v>
      </c>
      <c r="B17" s="32"/>
      <c r="C17" s="33"/>
      <c r="D17" s="34">
        <f t="shared" si="0"/>
        <v>0</v>
      </c>
      <c r="E17" s="35">
        <f t="shared" si="1"/>
        <v>0</v>
      </c>
      <c r="F17" s="39"/>
    </row>
    <row r="18" spans="1:6" s="2" customFormat="1" ht="25.5" customHeight="1">
      <c r="A18" s="31" t="s">
        <v>20</v>
      </c>
      <c r="B18" s="32"/>
      <c r="C18" s="33"/>
      <c r="D18" s="34">
        <f t="shared" si="0"/>
        <v>0</v>
      </c>
      <c r="E18" s="35">
        <f t="shared" si="1"/>
        <v>0</v>
      </c>
      <c r="F18" s="39"/>
    </row>
    <row r="19" spans="1:6" s="2" customFormat="1" ht="25.5" customHeight="1">
      <c r="A19" s="31" t="s">
        <v>21</v>
      </c>
      <c r="B19" s="32"/>
      <c r="C19" s="33"/>
      <c r="D19" s="34">
        <f t="shared" si="0"/>
        <v>0</v>
      </c>
      <c r="E19" s="35">
        <f t="shared" si="1"/>
        <v>0</v>
      </c>
      <c r="F19" s="39"/>
    </row>
    <row r="20" spans="1:6" s="2" customFormat="1" ht="25.5" customHeight="1">
      <c r="A20" s="31" t="s">
        <v>22</v>
      </c>
      <c r="B20" s="32">
        <v>1700000000</v>
      </c>
      <c r="C20" s="33">
        <v>1700000000</v>
      </c>
      <c r="D20" s="34">
        <f t="shared" si="0"/>
        <v>0</v>
      </c>
      <c r="E20" s="35">
        <f t="shared" si="1"/>
        <v>0</v>
      </c>
      <c r="F20" s="3"/>
    </row>
    <row r="21" spans="1:6" s="2" customFormat="1" ht="25.5" customHeight="1">
      <c r="A21" s="31" t="s">
        <v>23</v>
      </c>
      <c r="B21" s="32"/>
      <c r="C21" s="33"/>
      <c r="D21" s="34">
        <f t="shared" si="0"/>
        <v>0</v>
      </c>
      <c r="E21" s="35">
        <f t="shared" si="1"/>
        <v>0</v>
      </c>
      <c r="F21" s="36"/>
    </row>
    <row r="22" spans="1:6" s="2" customFormat="1" ht="25.5" customHeight="1">
      <c r="A22" s="31" t="s">
        <v>24</v>
      </c>
      <c r="B22" s="32"/>
      <c r="C22" s="33"/>
      <c r="D22" s="34">
        <f t="shared" si="0"/>
        <v>0</v>
      </c>
      <c r="E22" s="35">
        <f t="shared" si="1"/>
        <v>0</v>
      </c>
      <c r="F22" s="36"/>
    </row>
    <row r="23" spans="1:6" s="2" customFormat="1" ht="25.5" customHeight="1">
      <c r="A23" s="31" t="s">
        <v>25</v>
      </c>
      <c r="B23" s="32">
        <v>500000000</v>
      </c>
      <c r="C23" s="33">
        <v>500000000</v>
      </c>
      <c r="D23" s="34">
        <f t="shared" si="0"/>
        <v>0</v>
      </c>
      <c r="E23" s="35">
        <f t="shared" si="1"/>
        <v>0</v>
      </c>
      <c r="F23" s="3"/>
    </row>
    <row r="24" spans="1:6" s="2" customFormat="1" ht="25.5" customHeight="1">
      <c r="A24" s="31" t="s">
        <v>26</v>
      </c>
      <c r="B24" s="32"/>
      <c r="C24" s="33"/>
      <c r="D24" s="34">
        <f t="shared" si="0"/>
        <v>0</v>
      </c>
      <c r="E24" s="35">
        <f t="shared" si="1"/>
        <v>0</v>
      </c>
      <c r="F24" s="3"/>
    </row>
    <row r="25" spans="1:6" s="2" customFormat="1" ht="25.5" customHeight="1">
      <c r="A25" s="31" t="s">
        <v>27</v>
      </c>
      <c r="B25" s="32"/>
      <c r="C25" s="33">
        <v>255427</v>
      </c>
      <c r="D25" s="34">
        <f t="shared" si="0"/>
        <v>255427</v>
      </c>
      <c r="E25" s="35">
        <f t="shared" si="1"/>
        <v>0</v>
      </c>
      <c r="F25" s="3"/>
    </row>
    <row r="26" spans="1:6" s="2" customFormat="1" ht="25.5" customHeight="1">
      <c r="A26" s="31" t="s">
        <v>28</v>
      </c>
      <c r="B26" s="32">
        <v>350000000</v>
      </c>
      <c r="C26" s="33">
        <v>350000000</v>
      </c>
      <c r="D26" s="34">
        <f t="shared" si="0"/>
        <v>0</v>
      </c>
      <c r="E26" s="35">
        <f t="shared" si="1"/>
        <v>0</v>
      </c>
      <c r="F26" s="3"/>
    </row>
    <row r="27" spans="1:6" s="2" customFormat="1" ht="25.5" customHeight="1">
      <c r="A27" s="31" t="s">
        <v>29</v>
      </c>
      <c r="B27" s="32">
        <v>118201000</v>
      </c>
      <c r="C27" s="33">
        <v>128771490</v>
      </c>
      <c r="D27" s="34">
        <f t="shared" si="0"/>
        <v>10570490</v>
      </c>
      <c r="E27" s="35">
        <f t="shared" si="1"/>
        <v>8.94280928249338</v>
      </c>
      <c r="F27" s="3"/>
    </row>
    <row r="28" spans="1:6" s="2" customFormat="1" ht="25.5" customHeight="1">
      <c r="A28" s="31" t="s">
        <v>30</v>
      </c>
      <c r="B28" s="32"/>
      <c r="C28" s="33"/>
      <c r="D28" s="34">
        <f t="shared" si="0"/>
        <v>0</v>
      </c>
      <c r="E28" s="35">
        <f t="shared" si="1"/>
        <v>0</v>
      </c>
      <c r="F28" s="3"/>
    </row>
    <row r="29" spans="1:6" s="2" customFormat="1" ht="25.5" customHeight="1">
      <c r="A29" s="31" t="s">
        <v>31</v>
      </c>
      <c r="B29" s="32">
        <v>7693000</v>
      </c>
      <c r="C29" s="33">
        <v>7693000</v>
      </c>
      <c r="D29" s="34">
        <f t="shared" si="0"/>
        <v>0</v>
      </c>
      <c r="E29" s="35">
        <f t="shared" si="1"/>
        <v>0</v>
      </c>
      <c r="F29" s="3"/>
    </row>
    <row r="30" spans="1:6" s="2" customFormat="1" ht="25.5" customHeight="1">
      <c r="A30" s="31" t="s">
        <v>32</v>
      </c>
      <c r="B30" s="32"/>
      <c r="C30" s="33"/>
      <c r="D30" s="34">
        <f t="shared" si="0"/>
        <v>0</v>
      </c>
      <c r="E30" s="35">
        <f t="shared" si="1"/>
        <v>0</v>
      </c>
      <c r="F30" s="3"/>
    </row>
    <row r="31" spans="1:6" s="2" customFormat="1" ht="19.5" customHeight="1">
      <c r="A31" s="40"/>
      <c r="B31" s="41"/>
      <c r="C31" s="42"/>
      <c r="D31" s="43"/>
      <c r="E31" s="44"/>
      <c r="F31" s="3"/>
    </row>
    <row r="32" spans="1:6" s="2" customFormat="1" ht="24" customHeight="1">
      <c r="A32" s="40"/>
      <c r="B32" s="41"/>
      <c r="C32" s="42"/>
      <c r="D32" s="43"/>
      <c r="E32" s="44"/>
      <c r="F32" s="3"/>
    </row>
    <row r="33" spans="1:6" s="2" customFormat="1" ht="33" customHeight="1" thickBot="1">
      <c r="A33" s="45" t="s">
        <v>33</v>
      </c>
      <c r="B33" s="46">
        <f>SUM(B8:B30)</f>
        <v>23552750000</v>
      </c>
      <c r="C33" s="47">
        <f>SUM(C8:C30)</f>
        <v>22016279024</v>
      </c>
      <c r="D33" s="48">
        <f>C33-B33</f>
        <v>-1536470976</v>
      </c>
      <c r="E33" s="49">
        <f>IF(B33=0,0,((D33/B33)*100))</f>
        <v>-6.5235311205697855</v>
      </c>
      <c r="F33" s="36"/>
    </row>
    <row r="34" spans="1:6" s="50" customFormat="1" ht="16.5" customHeight="1">
      <c r="A34" s="1"/>
      <c r="F34" s="36"/>
    </row>
    <row r="35" spans="1:6" s="51" customFormat="1" ht="13.5" customHeight="1">
      <c r="A35" s="1"/>
      <c r="F35" s="52"/>
    </row>
    <row r="36" spans="1:6" s="51" customFormat="1" ht="13.5" customHeight="1">
      <c r="A36" s="1"/>
      <c r="F36" s="53"/>
    </row>
    <row r="39" ht="16.5">
      <c r="F39" s="53"/>
    </row>
    <row r="40" ht="16.5">
      <c r="F40" s="53"/>
    </row>
    <row r="42" ht="16.5">
      <c r="F42" s="53"/>
    </row>
    <row r="43" spans="5:6" ht="16.5">
      <c r="E43" s="55"/>
      <c r="F43" s="53"/>
    </row>
  </sheetData>
  <mergeCells count="3">
    <mergeCell ref="A2:D2"/>
    <mergeCell ref="A3:D3"/>
    <mergeCell ref="A4:C4"/>
  </mergeCells>
  <printOptions/>
  <pageMargins left="0.75" right="0.75" top="1" bottom="1" header="0.5" footer="0.5"/>
  <pageSetup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cp:lastPrinted>2006-05-03T03:07:57Z</cp:lastPrinted>
  <dcterms:created xsi:type="dcterms:W3CDTF">2006-05-03T03:07:47Z</dcterms:created>
  <dcterms:modified xsi:type="dcterms:W3CDTF">2006-05-03T03:08:40Z</dcterms:modified>
  <cp:category/>
  <cp:version/>
  <cp:contentType/>
  <cp:contentStatus/>
</cp:coreProperties>
</file>